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Пояснения" sheetId="4" r:id="rId4"/>
    <sheet name="Start" sheetId="5" state="hidden" r:id="rId5"/>
  </sheets>
  <definedNames>
    <definedName name="_xlnm.Print_Area" localSheetId="1">'График'!$A$1:$BB$164</definedName>
    <definedName name="_xlnm.Print_Area" localSheetId="2">'План'!$A$1:$AW$109</definedName>
  </definedNames>
  <calcPr fullCalcOnLoad="1" refMode="R1C1"/>
</workbook>
</file>

<file path=xl/sharedStrings.xml><?xml version="1.0" encoding="utf-8"?>
<sst xmlns="http://schemas.openxmlformats.org/spreadsheetml/2006/main" count="972" uniqueCount="357">
  <si>
    <t>Согласовано</t>
  </si>
  <si>
    <t>Зам. директора по УР</t>
  </si>
  <si>
    <t>Т.Ю. Лопатина</t>
  </si>
  <si>
    <t>Зав.учебной частью</t>
  </si>
  <si>
    <t>Е.А. Лобова</t>
  </si>
  <si>
    <t>Зав.кафедрами</t>
  </si>
  <si>
    <t>Пояснения</t>
  </si>
  <si>
    <t>ОДБ</t>
  </si>
  <si>
    <t>ОДБ.11</t>
  </si>
  <si>
    <t>3</t>
  </si>
  <si>
    <t>1</t>
  </si>
  <si>
    <t>ОДБ.01</t>
  </si>
  <si>
    <t>Русский язык</t>
  </si>
  <si>
    <t>2</t>
  </si>
  <si>
    <t>ОДБ.02</t>
  </si>
  <si>
    <t>Литература</t>
  </si>
  <si>
    <t>ОДБ.03</t>
  </si>
  <si>
    <t>Иностранный язык</t>
  </si>
  <si>
    <t>4</t>
  </si>
  <si>
    <t>ОДБ.04</t>
  </si>
  <si>
    <t>История</t>
  </si>
  <si>
    <t>5</t>
  </si>
  <si>
    <t>ОДБ.05</t>
  </si>
  <si>
    <t>Обществознание</t>
  </si>
  <si>
    <t>6</t>
  </si>
  <si>
    <t>ОДБ.06</t>
  </si>
  <si>
    <t>Химия</t>
  </si>
  <si>
    <t>7</t>
  </si>
  <si>
    <t>ОДБ.07</t>
  </si>
  <si>
    <t>Биология</t>
  </si>
  <si>
    <t>8</t>
  </si>
  <si>
    <t>ОДБ.08</t>
  </si>
  <si>
    <t>ОБЖ</t>
  </si>
  <si>
    <t>9</t>
  </si>
  <si>
    <t>ОДБ.09</t>
  </si>
  <si>
    <t>Краеведение</t>
  </si>
  <si>
    <t>10</t>
  </si>
  <si>
    <t>ОДБ.10</t>
  </si>
  <si>
    <t>Информатика и ИКТ</t>
  </si>
  <si>
    <t>11</t>
  </si>
  <si>
    <t>Математика</t>
  </si>
  <si>
    <t>12</t>
  </si>
  <si>
    <t>Физика</t>
  </si>
  <si>
    <t>13</t>
  </si>
  <si>
    <t>14</t>
  </si>
  <si>
    <t>15</t>
  </si>
  <si>
    <t>16</t>
  </si>
  <si>
    <t>17</t>
  </si>
  <si>
    <t>18</t>
  </si>
  <si>
    <t>ОП</t>
  </si>
  <si>
    <t>Общепрофессиональный цикл</t>
  </si>
  <si>
    <t>19</t>
  </si>
  <si>
    <t>ОП.01</t>
  </si>
  <si>
    <t>20</t>
  </si>
  <si>
    <t>ОП.02</t>
  </si>
  <si>
    <t>21</t>
  </si>
  <si>
    <t>ОП.03</t>
  </si>
  <si>
    <t>22</t>
  </si>
  <si>
    <t>ОП.04</t>
  </si>
  <si>
    <t>23</t>
  </si>
  <si>
    <t>ОП.05</t>
  </si>
  <si>
    <t>24</t>
  </si>
  <si>
    <t>ОП.06</t>
  </si>
  <si>
    <t>ПМ</t>
  </si>
  <si>
    <t>Профессиональные модули</t>
  </si>
  <si>
    <t>ПМ.01</t>
  </si>
  <si>
    <t>25</t>
  </si>
  <si>
    <t>МДК.01.01</t>
  </si>
  <si>
    <t>26</t>
  </si>
  <si>
    <t>УП.01.01</t>
  </si>
  <si>
    <t>27</t>
  </si>
  <si>
    <t>ПП.01.01</t>
  </si>
  <si>
    <t>Производственная практика</t>
  </si>
  <si>
    <t>ПМ.02</t>
  </si>
  <si>
    <t>28</t>
  </si>
  <si>
    <t>МДК.02.01</t>
  </si>
  <si>
    <t>29</t>
  </si>
  <si>
    <t>УП.02.01</t>
  </si>
  <si>
    <t>30</t>
  </si>
  <si>
    <t>ПП.02.01</t>
  </si>
  <si>
    <t>ПМ.03</t>
  </si>
  <si>
    <t>31</t>
  </si>
  <si>
    <t>МДК.03.01</t>
  </si>
  <si>
    <t>32</t>
  </si>
  <si>
    <t>УП.03.01</t>
  </si>
  <si>
    <t>33</t>
  </si>
  <si>
    <t>ПП.03.01</t>
  </si>
  <si>
    <t>ПМ.04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</si>
  <si>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</si>
  <si>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</si>
  <si>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</si>
  <si>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</si>
  <si>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</si>
  <si>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</si>
  <si>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</si>
  <si>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</si>
  <si>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</si>
  <si>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</si>
  <si>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</si>
  <si>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</si>
  <si>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</si>
  <si>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</si>
  <si>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</si>
  <si>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</si>
  <si>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ФК.00</t>
  </si>
  <si>
    <t>ФИЗИЧЕСКАЯ КУЛЬТУРА</t>
  </si>
  <si>
    <t>Индекс</t>
  </si>
  <si>
    <t>*</t>
  </si>
  <si>
    <t>Формы контроля</t>
  </si>
  <si>
    <t>Распределение по курсам и семестрам</t>
  </si>
  <si>
    <t>Курс 1</t>
  </si>
  <si>
    <t>Курс 2</t>
  </si>
  <si>
    <t>Курс 3</t>
  </si>
  <si>
    <t>Курс 5</t>
  </si>
  <si>
    <t>Экзамены</t>
  </si>
  <si>
    <t>Зачеты</t>
  </si>
  <si>
    <t>Диффер. зачеты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</si>
  <si>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</si>
  <si>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</si>
  <si>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</si>
  <si>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</si>
  <si>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</si>
  <si>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</si>
  <si>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</si>
  <si>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</si>
  <si>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</si>
  <si>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</si>
  <si>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9</t>
  </si>
  <si>
    <t>Семестр A</t>
  </si>
  <si>
    <t>Всего</t>
  </si>
  <si>
    <t>в том числе</t>
  </si>
  <si>
    <t>17  нед</t>
  </si>
  <si>
    <t>23  нед</t>
  </si>
  <si>
    <t>6  нед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</si>
  <si>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</si>
  <si>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</si>
  <si>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</si>
  <si>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</si>
  <si>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</si>
  <si>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</si>
  <si>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</si>
  <si>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50</t>
  </si>
  <si>
    <t>51</t>
  </si>
  <si>
    <t>52</t>
  </si>
  <si>
    <t>53</t>
  </si>
  <si>
    <t>54</t>
  </si>
  <si>
    <t>55</t>
  </si>
  <si>
    <t>56</t>
  </si>
  <si>
    <t>57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</si>
  <si>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</si>
  <si>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</si>
  <si>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</si>
  <si>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</si>
  <si>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</si>
  <si>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</si>
  <si>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</si>
  <si>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</si>
  <si>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</si>
  <si>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</si>
  <si>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</si>
  <si>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</si>
  <si>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</si>
  <si>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</si>
  <si>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Итого час/нед (с учетом консультаций в период обучения по циклам)</t>
  </si>
  <si>
    <t>ОД</t>
  </si>
  <si>
    <t>ОБЩЕОБРАЗОВАТЕЛЬНЫЙ ЦИКЛ</t>
  </si>
  <si>
    <t>ПП</t>
  </si>
  <si>
    <t>ПРОФЕССИОНАЛЬНАЯ ПОДГОТОВКА</t>
  </si>
  <si>
    <t>114</t>
  </si>
  <si>
    <t>П</t>
  </si>
  <si>
    <t>Профессиональный цикл</t>
  </si>
  <si>
    <t>час</t>
  </si>
  <si>
    <t>нед</t>
  </si>
  <si>
    <t>ПМ.1.ЭК</t>
  </si>
  <si>
    <t>ПМ.2.ЭК</t>
  </si>
  <si>
    <t>ПМ.3.ЭК</t>
  </si>
  <si>
    <t xml:space="preserve">Учебная и производственная практики </t>
  </si>
  <si>
    <t xml:space="preserve">41 </t>
  </si>
  <si>
    <t xml:space="preserve">13 </t>
  </si>
  <si>
    <t xml:space="preserve">11 </t>
  </si>
  <si>
    <t xml:space="preserve">17 </t>
  </si>
  <si>
    <t>Учебная практика (Производственное обучение)</t>
  </si>
  <si>
    <t xml:space="preserve">25 </t>
  </si>
  <si>
    <t xml:space="preserve">8 </t>
  </si>
  <si>
    <t xml:space="preserve">7 </t>
  </si>
  <si>
    <t xml:space="preserve">10 </t>
  </si>
  <si>
    <t xml:space="preserve">    Концентрированная</t>
  </si>
  <si>
    <t xml:space="preserve">    Рассредоточенная</t>
  </si>
  <si>
    <t xml:space="preserve">16 </t>
  </si>
  <si>
    <t xml:space="preserve">5 </t>
  </si>
  <si>
    <t xml:space="preserve">4 </t>
  </si>
  <si>
    <t>Государственная (итоговая) аттестация</t>
  </si>
  <si>
    <t xml:space="preserve">2 </t>
  </si>
  <si>
    <t>Защита выпускной квалификационной работы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</si>
  <si>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</si>
  <si>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</si>
  <si>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</si>
  <si>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</si>
  <si>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</si>
  <si>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</si>
  <si>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</si>
  <si>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</si>
  <si>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</si>
  <si>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</si>
  <si>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</si>
  <si>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</si>
  <si>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</si>
  <si>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</si>
  <si>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</si>
  <si>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</si>
  <si>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</si>
  <si>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</si>
  <si>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</si>
  <si>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</si>
  <si>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</si>
  <si>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</si>
  <si>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</si>
  <si>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</si>
  <si>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</si>
  <si>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</si>
  <si>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</si>
  <si>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</si>
  <si>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</si>
  <si>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</si>
  <si>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</si>
  <si>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</si>
  <si>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</si>
  <si>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</si>
  <si>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</si>
  <si>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</si>
  <si>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</si>
  <si>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</si>
  <si>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</si>
  <si>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</si>
  <si>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</si>
  <si>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</si>
  <si>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</si>
  <si>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</si>
  <si>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</si>
  <si>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</si>
  <si>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</si>
  <si>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</si>
  <si>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</si>
  <si>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</si>
  <si>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</si>
  <si>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</si>
  <si>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</si>
  <si>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</si>
  <si>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</si>
  <si>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</si>
  <si>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</si>
  <si>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</si>
  <si>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</si>
  <si>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</si>
  <si>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</si>
  <si>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</si>
  <si>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</si>
  <si>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</si>
  <si>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</si>
  <si>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</si>
  <si>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</si>
  <si>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</si>
  <si>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</si>
  <si>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</si>
  <si>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</si>
  <si>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</si>
  <si>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</si>
  <si>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</si>
  <si>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(итоговая) аттестация</t>
  </si>
  <si>
    <t xml:space="preserve">   Каникулы</t>
  </si>
  <si>
    <t xml:space="preserve">   Неделя отсутствует</t>
  </si>
  <si>
    <t>Утверждаю</t>
  </si>
  <si>
    <t>УЧЕБНЫЙ ПЛАН</t>
  </si>
  <si>
    <t>основной профессиональной образовательной программы начального профессионального образования</t>
  </si>
  <si>
    <t>наименование образовательного учреждения (организации)</t>
  </si>
  <si>
    <t>по профессии начального профессионального образования</t>
  </si>
  <si>
    <t>код</t>
  </si>
  <si>
    <t>наименование профессии</t>
  </si>
  <si>
    <t>по программе базовой подготовки</t>
  </si>
  <si>
    <t>на базе</t>
  </si>
  <si>
    <t>квалификация:</t>
  </si>
  <si>
    <t>форма обучения</t>
  </si>
  <si>
    <t>Очная</t>
  </si>
  <si>
    <t>2г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</si>
  <si>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</si>
  <si>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</si>
  <si>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</si>
  <si>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</si>
  <si>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</si>
  <si>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Автомеханик</t>
  </si>
  <si>
    <t>при реализации программы среднего бщего образования</t>
  </si>
  <si>
    <t>Физкультура</t>
  </si>
  <si>
    <t>Наименование циклов, разделов,
дисциплин, профессиональных модулей, МДК, практик</t>
  </si>
  <si>
    <t>Базовые дисциплины федерального компонента</t>
  </si>
  <si>
    <t>ОДР.01</t>
  </si>
  <si>
    <t>Региональный компонент</t>
  </si>
  <si>
    <t>ОДР.00</t>
  </si>
  <si>
    <t>ОДБ.12</t>
  </si>
  <si>
    <t>Компонент образовательного учреждения (элективный курс)</t>
  </si>
  <si>
    <t>Экология</t>
  </si>
  <si>
    <t>ОДВ.00</t>
  </si>
  <si>
    <t>ОДВ.01</t>
  </si>
  <si>
    <t>ОДВ.02</t>
  </si>
  <si>
    <t>ОДВ.03</t>
  </si>
  <si>
    <t>Черчение</t>
  </si>
  <si>
    <t>ОДВ.04</t>
  </si>
  <si>
    <t xml:space="preserve">Электротехника </t>
  </si>
  <si>
    <t>Охрана труда</t>
  </si>
  <si>
    <t>Материаловедение</t>
  </si>
  <si>
    <t>Безопасность   жизнедеятельности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</si>
  <si>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</si>
  <si>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</si>
  <si>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</si>
  <si>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</si>
  <si>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категорий  «С»</t>
  </si>
  <si>
    <t>Заправка транспортных средств горючими и смазочными материалами</t>
  </si>
  <si>
    <t>МДК.01.02</t>
  </si>
  <si>
    <t>МДК.03.02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</si>
  <si>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</si>
  <si>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</si>
  <si>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Всего часов</t>
  </si>
  <si>
    <t>ОДБ.13</t>
  </si>
  <si>
    <t>Астрономия</t>
  </si>
  <si>
    <t>Этика</t>
  </si>
  <si>
    <t>Отечественная и зарубежная техника</t>
  </si>
  <si>
    <t>Компьютерная графика</t>
  </si>
  <si>
    <t>уп</t>
  </si>
  <si>
    <t>2уп</t>
  </si>
  <si>
    <t>21  нед</t>
  </si>
  <si>
    <t>16  нед</t>
  </si>
  <si>
    <t>Э</t>
  </si>
  <si>
    <t xml:space="preserve">Учебная практика, в часах </t>
  </si>
  <si>
    <t>Учебная практика, в часах</t>
  </si>
  <si>
    <t>10 нед</t>
  </si>
  <si>
    <t>Техническая механика</t>
  </si>
  <si>
    <t>8  нед</t>
  </si>
  <si>
    <t>15 нед</t>
  </si>
  <si>
    <t>ОП.07</t>
  </si>
  <si>
    <t>Профессиональная карьера</t>
  </si>
  <si>
    <t>Лекции,уроки</t>
  </si>
  <si>
    <t>нормативный срок освоения ППКРС</t>
  </si>
  <si>
    <t>Сафонов А.О.</t>
  </si>
  <si>
    <t>Слесарь по ремонту автомобилей, оператор заправочных станций, водитель автомобиля</t>
  </si>
  <si>
    <t>1. Настоящий учебный план  разработан на основе федерального государственного образовательного стандарта среднего профессионального образования (далее СПО) по профессии 23.01.03 «Автомеханик», утвержденного приказом Министерства образования и науки РФ  № 701 от 02.08.2013 года и и приказа Министерства образования и науки РФ  № 390 от 9 апреля 2015 г. «О внесении изменений в Федеральные государственные образовательные стандарты среднего профессионального образования»</t>
  </si>
  <si>
    <t>2. Учащиеся по данной профессии  обучаются на базе основного общего образования с получением среднего (полного) общего образования.  Организация обучения по общеобразовательному циклу определяется  приказами Министерства образования Российской Федерации от 05.03.2004 года № 1089 «Об утверждении федерального компонента  государственных образовательных стандартов начального общего, основного общего и среднего (полного) образования» и  от 09.03.2004 № 1312  «Об утверждении федерального базисного учебного плана и примерных планов для образовательных учреждений Российской Федерации, реализующих программы общего образования».</t>
  </si>
  <si>
    <t xml:space="preserve"> 23.01.03</t>
  </si>
  <si>
    <t>3. В региональный компонент введена дисциплина Краеведение (40 часов) для воспитания патриотизма и уважения к истории родного края. В учебном плане предусмотрены дисциплины компонента образовательного учреждения: Экология, Этика, Черчение, Компьютерная графика, которые позволяют расширить знания общеобразовательных дисциплин с учетом специфики получаемой профессии.</t>
  </si>
  <si>
    <t>4. Максимальный объем учебной нагрузки обучающихся (в том числе в период реализации программы среднего (полного) общего образования для лиц, обучающихся на базе основного общего образования) составляет не более 54 академических часа в неделю, включая все виды аудиторной и внеаудиторной учебной работы, при этом максимальный объем обязательной аудиторной учебной нагрузки обучающихся (в том числе в период реализации программы среднего (полного) общего образования для лиц, обучающихся на базе основного общего образования) составляет 36 академических часов в неделю.</t>
  </si>
  <si>
    <t>5.  Консультации предусмотрены в объеме 4 часа на одного обучающегося в год. Форма проведения консультаций – групповые, индивидуальные.</t>
  </si>
  <si>
    <t>6. Учебная и производственная практики проводится рассредоточено в течении 1,2 и 3 курса в специализированных кабинетах, лабораториях, мастерских и полигонах образовательного учреждения и на предприятиях различных организационно-правовых форм собственности по договорам, заключенным между  ОУ и предприятиями (40 недель).</t>
  </si>
  <si>
    <t>7. 72 часа предусмотрено на индивидуальное обучение вождению согласно  приказа министерства образования и науки Российской Федерации от 26 декабря 2013 г. N 1408 «Об утверждении примерных программ профессионального обучения водителей транспортных средств соответствующих категорий» Проводится вне сетки расписания.</t>
  </si>
  <si>
    <t xml:space="preserve">8. Учебным планом предусмотрены экзамены:
• на  2 курсе по предметам общеобразовательного цикла:
1. Математика (письменно)
2.  Русский язык  (письменно)
3. Физика (устно)
• на 3 курсе:
1. Экзамен по МДК 01.02 Устройство, техническое обслуживание и ремонт автомобилей
2. Экзамен по МДК 02.01 Теоретическая подготовка водителей автомобилей категорий  «С»
3. Экзамен (квалификационный) по ПМ 01 Техническое обслуживание и ремонт автотранспорта
4. Экзамен (квалификационный)  по ПМ 02 Транспортировка грузов и перевозка пассажиров
5. Экзамен (квалификационный) по ПМ 03 Заправка транспортных средств горючими и смазочными материалами
При освоении программ профессиональных модулей в последнем семестре изучения формой итоговой аттестации по модулю (промежуточной аттестации по ППКРС) является экзамен (квалификационный), который представляет собой форму независимой оценки результатов обучения с участием работодателей; по его итогам возможно присвоение выпускнику определенной квалификации.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ППКРС» ФГОС СПО. Итогом проверки является однозначное решение: «вид профессиональной деятельности освоен / не освоен».
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По отдельным элементам программы профессионального модуля проводится промежуточная аттестация. Установленная форма аттестации по учебной и/или производственной практике – ДЗ (дифференцированный зачет), по МДК – Э (экзамен) или ДЗ (дифференцированный зачет).
Кроме этого учитываются результаты текущих форм контроля по каждому из МДК.
</t>
  </si>
  <si>
    <t>9. Государственная (итоговая)  аттестации аттестация включает защиту выпускной квалификационной работы (выпускная практическая квалификационная работа и письменная экзаменационная работа)</t>
  </si>
  <si>
    <t>10. В конце второго курса с юношами проводятся  шестидневные сборы (35 часов)</t>
  </si>
  <si>
    <t>11. Перечень кабинетов, лабораторий, мастерских формируется учебным заведением с учетом требований ФГОС  подготовки квалифицированных рабочих по профессии СПО 23.01.03. «Автомеханик»</t>
  </si>
  <si>
    <t>Директор ГБПОУ ВО "ВГПГК"</t>
  </si>
  <si>
    <t xml:space="preserve">Богучарский филиал Государственного бюджетного профессионального образовательного учреждения Воронежской области "Воронежский  государственный промышленно-гуманитарный колледж"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</si>
</sst>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7"/>
      <color indexed="8"/>
      <name val="Tahoma"/>
      <family val="0"/>
    </font>
    <font>
      <sz val="6"/>
      <color indexed="8"/>
      <name val="Arial"/>
      <family val="0"/>
    </font>
    <font>
      <i/>
      <sz val="15"/>
      <color indexed="8"/>
      <name val="Arial"/>
      <family val="0"/>
    </font>
    <font>
      <sz val="11"/>
      <color indexed="8"/>
      <name val="Arial"/>
      <family val="0"/>
    </font>
    <font>
      <b/>
      <sz val="26"/>
      <color indexed="8"/>
      <name val="Times New Roman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Times New Roman"/>
      <family val="1"/>
    </font>
    <font>
      <sz val="6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35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53">
      <alignment/>
      <protection/>
    </xf>
    <xf numFmtId="0" fontId="0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left" vertical="center" wrapText="1"/>
    </xf>
    <xf numFmtId="0" fontId="0" fillId="25" borderId="12" xfId="0" applyNumberFormat="1" applyFont="1" applyFill="1" applyBorder="1" applyAlignment="1">
      <alignment horizontal="center" vertical="center"/>
    </xf>
    <xf numFmtId="0" fontId="0" fillId="25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4" borderId="14" xfId="0" applyNumberFormat="1" applyFont="1" applyFill="1" applyBorder="1" applyAlignment="1">
      <alignment horizontal="center" vertical="center"/>
    </xf>
    <xf numFmtId="0" fontId="0" fillId="26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26" borderId="15" xfId="0" applyNumberFormat="1" applyFont="1" applyFill="1" applyBorder="1" applyAlignment="1" applyProtection="1">
      <alignment horizontal="center" vertical="center"/>
      <protection locked="0"/>
    </xf>
    <xf numFmtId="0" fontId="0" fillId="26" borderId="14" xfId="0" applyNumberFormat="1" applyFont="1" applyFill="1" applyBorder="1" applyAlignment="1" applyProtection="1">
      <alignment horizontal="center" vertical="center"/>
      <protection locked="0"/>
    </xf>
    <xf numFmtId="0" fontId="0" fillId="26" borderId="16" xfId="0" applyNumberFormat="1" applyFont="1" applyFill="1" applyBorder="1" applyAlignment="1" applyProtection="1">
      <alignment horizontal="center" vertical="center"/>
      <protection locked="0"/>
    </xf>
    <xf numFmtId="0" fontId="0" fillId="25" borderId="14" xfId="0" applyNumberFormat="1" applyFont="1" applyFill="1" applyBorder="1" applyAlignment="1">
      <alignment horizontal="center" vertical="center"/>
    </xf>
    <xf numFmtId="0" fontId="0" fillId="25" borderId="16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25" borderId="15" xfId="0" applyNumberFormat="1" applyFont="1" applyFill="1" applyBorder="1" applyAlignment="1">
      <alignment horizontal="center" vertical="center"/>
    </xf>
    <xf numFmtId="172" fontId="0" fillId="26" borderId="14" xfId="0" applyNumberFormat="1" applyFont="1" applyFill="1" applyBorder="1" applyAlignment="1" applyProtection="1">
      <alignment horizontal="center" vertical="center"/>
      <protection locked="0"/>
    </xf>
    <xf numFmtId="0" fontId="0" fillId="25" borderId="14" xfId="0" applyNumberFormat="1" applyFont="1" applyFill="1" applyBorder="1" applyAlignment="1">
      <alignment horizontal="left" vertical="center" wrapText="1"/>
    </xf>
    <xf numFmtId="0" fontId="0" fillId="25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7" xfId="0" applyNumberFormat="1" applyFont="1" applyFill="1" applyBorder="1" applyAlignment="1">
      <alignment horizontal="center" vertical="center"/>
    </xf>
    <xf numFmtId="0" fontId="0" fillId="26" borderId="18" xfId="0" applyNumberFormat="1" applyFont="1" applyFill="1" applyBorder="1" applyAlignment="1" applyProtection="1">
      <alignment horizontal="center" vertical="center"/>
      <protection locked="0"/>
    </xf>
    <xf numFmtId="0" fontId="0" fillId="2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/>
    </xf>
    <xf numFmtId="0" fontId="0" fillId="25" borderId="16" xfId="0" applyNumberFormat="1" applyFont="1" applyFill="1" applyBorder="1" applyAlignment="1">
      <alignment horizontal="left" vertical="center"/>
    </xf>
    <xf numFmtId="0" fontId="0" fillId="24" borderId="18" xfId="0" applyNumberFormat="1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26" borderId="11" xfId="0" applyNumberFormat="1" applyFont="1" applyFill="1" applyBorder="1" applyAlignment="1" applyProtection="1">
      <alignment horizontal="center" vertical="center"/>
      <protection locked="0"/>
    </xf>
    <xf numFmtId="0" fontId="0" fillId="26" borderId="13" xfId="0" applyNumberFormat="1" applyFont="1" applyFill="1" applyBorder="1" applyAlignment="1" applyProtection="1">
      <alignment horizontal="center" vertical="center"/>
      <protection locked="0"/>
    </xf>
    <xf numFmtId="172" fontId="0" fillId="2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4" borderId="14" xfId="0" applyNumberFormat="1" applyFont="1" applyFill="1" applyBorder="1" applyAlignment="1">
      <alignment horizontal="left" vertical="center" wrapText="1"/>
    </xf>
    <xf numFmtId="0" fontId="0" fillId="25" borderId="20" xfId="0" applyNumberFormat="1" applyFont="1" applyFill="1" applyBorder="1" applyAlignment="1">
      <alignment horizontal="center" vertical="center"/>
    </xf>
    <xf numFmtId="0" fontId="0" fillId="25" borderId="21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 textRotation="90" wrapText="1"/>
      <protection locked="0"/>
    </xf>
    <xf numFmtId="0" fontId="0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24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Border="1" applyAlignment="1" applyProtection="1">
      <alignment horizontal="center" vertical="center" textRotation="90"/>
      <protection locked="0"/>
    </xf>
    <xf numFmtId="0" fontId="0" fillId="0" borderId="14" xfId="0" applyNumberFormat="1" applyFont="1" applyBorder="1" applyAlignment="1" applyProtection="1">
      <alignment horizontal="left" vertical="center" textRotation="90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left" vertical="center"/>
      <protection locked="0"/>
    </xf>
    <xf numFmtId="172" fontId="0" fillId="25" borderId="11" xfId="0" applyNumberFormat="1" applyFont="1" applyFill="1" applyBorder="1" applyAlignment="1">
      <alignment horizontal="center" vertical="center"/>
    </xf>
    <xf numFmtId="0" fontId="15" fillId="20" borderId="0" xfId="0" applyFont="1" applyFill="1" applyAlignment="1">
      <alignment wrapText="1"/>
    </xf>
    <xf numFmtId="0" fontId="0" fillId="25" borderId="2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25" borderId="18" xfId="0" applyNumberFormat="1" applyFont="1" applyFill="1" applyBorder="1" applyAlignment="1">
      <alignment horizontal="center" vertical="center"/>
    </xf>
    <xf numFmtId="0" fontId="0" fillId="26" borderId="24" xfId="0" applyNumberFormat="1" applyFont="1" applyFill="1" applyBorder="1" applyAlignment="1" applyProtection="1">
      <alignment horizontal="center" vertical="center"/>
      <protection locked="0"/>
    </xf>
    <xf numFmtId="0" fontId="0" fillId="26" borderId="25" xfId="0" applyNumberFormat="1" applyFont="1" applyFill="1" applyBorder="1" applyAlignment="1" applyProtection="1">
      <alignment horizontal="center" vertical="center"/>
      <protection locked="0"/>
    </xf>
    <xf numFmtId="0" fontId="0" fillId="25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26" xfId="0" applyNumberFormat="1" applyFont="1" applyFill="1" applyBorder="1" applyAlignment="1">
      <alignment horizontal="center" vertical="center"/>
    </xf>
    <xf numFmtId="0" fontId="0" fillId="25" borderId="27" xfId="0" applyNumberFormat="1" applyFont="1" applyFill="1" applyBorder="1" applyAlignment="1">
      <alignment horizontal="center" vertical="center"/>
    </xf>
    <xf numFmtId="172" fontId="0" fillId="25" borderId="27" xfId="0" applyNumberFormat="1" applyFont="1" applyFill="1" applyBorder="1" applyAlignment="1">
      <alignment horizontal="center" vertical="center"/>
    </xf>
    <xf numFmtId="0" fontId="16" fillId="25" borderId="14" xfId="0" applyNumberFormat="1" applyFont="1" applyFill="1" applyBorder="1" applyAlignment="1">
      <alignment horizontal="center" vertical="center" wrapText="1"/>
    </xf>
    <xf numFmtId="0" fontId="4" fillId="25" borderId="25" xfId="0" applyNumberFormat="1" applyFont="1" applyFill="1" applyBorder="1" applyAlignment="1">
      <alignment vertical="center"/>
    </xf>
    <xf numFmtId="0" fontId="4" fillId="25" borderId="18" xfId="0" applyNumberFormat="1" applyFont="1" applyFill="1" applyBorder="1" applyAlignment="1">
      <alignment vertical="center"/>
    </xf>
    <xf numFmtId="0" fontId="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15" xfId="0" applyNumberFormat="1" applyFill="1" applyBorder="1" applyAlignment="1" applyProtection="1">
      <alignment horizontal="center" vertical="center"/>
      <protection locked="0"/>
    </xf>
    <xf numFmtId="172" fontId="0" fillId="25" borderId="15" xfId="0" applyNumberFormat="1" applyFont="1" applyFill="1" applyBorder="1" applyAlignment="1">
      <alignment horizontal="center" vertical="center"/>
    </xf>
    <xf numFmtId="172" fontId="0" fillId="25" borderId="12" xfId="0" applyNumberFormat="1" applyFont="1" applyFill="1" applyBorder="1" applyAlignment="1">
      <alignment horizontal="center" vertical="center"/>
    </xf>
    <xf numFmtId="0" fontId="0" fillId="26" borderId="14" xfId="0" applyNumberForma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24" borderId="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 vertical="center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 textRotation="90" wrapText="1"/>
      <protection locked="0"/>
    </xf>
    <xf numFmtId="0" fontId="0" fillId="25" borderId="28" xfId="0" applyNumberFormat="1" applyFont="1" applyFill="1" applyBorder="1" applyAlignment="1">
      <alignment horizontal="center" vertical="center"/>
    </xf>
    <xf numFmtId="0" fontId="0" fillId="26" borderId="28" xfId="0" applyNumberFormat="1" applyFont="1" applyFill="1" applyBorder="1" applyAlignment="1" applyProtection="1">
      <alignment horizontal="center" vertical="center"/>
      <protection locked="0"/>
    </xf>
    <xf numFmtId="0" fontId="0" fillId="26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textRotation="90" wrapText="1"/>
      <protection locked="0"/>
    </xf>
    <xf numFmtId="172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NumberFormat="1" applyFont="1" applyFill="1" applyBorder="1" applyAlignment="1" applyProtection="1">
      <alignment horizontal="center" vertical="center"/>
      <protection locked="0"/>
    </xf>
    <xf numFmtId="0" fontId="4" fillId="25" borderId="0" xfId="0" applyNumberFormat="1" applyFont="1" applyFill="1" applyBorder="1" applyAlignment="1">
      <alignment vertical="center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5" borderId="29" xfId="0" applyNumberFormat="1" applyFont="1" applyFill="1" applyBorder="1" applyAlignment="1">
      <alignment horizontal="center" vertical="center"/>
    </xf>
    <xf numFmtId="0" fontId="0" fillId="25" borderId="30" xfId="0" applyNumberFormat="1" applyFont="1" applyFill="1" applyBorder="1" applyAlignment="1">
      <alignment horizontal="center" vertical="center"/>
    </xf>
    <xf numFmtId="0" fontId="0" fillId="25" borderId="24" xfId="0" applyNumberFormat="1" applyFont="1" applyFill="1" applyBorder="1" applyAlignment="1">
      <alignment horizontal="center" vertical="center"/>
    </xf>
    <xf numFmtId="0" fontId="0" fillId="25" borderId="3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" fillId="25" borderId="24" xfId="0" applyNumberFormat="1" applyFont="1" applyFill="1" applyBorder="1" applyAlignment="1">
      <alignment vertical="center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vertical="center" wrapText="1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 textRotation="90" wrapText="1"/>
      <protection locked="0"/>
    </xf>
    <xf numFmtId="0" fontId="0" fillId="26" borderId="0" xfId="0" applyNumberFormat="1" applyFont="1" applyFill="1" applyBorder="1" applyAlignment="1" applyProtection="1">
      <alignment vertical="center"/>
      <protection locked="0"/>
    </xf>
    <xf numFmtId="0" fontId="0" fillId="24" borderId="0" xfId="0" applyNumberFormat="1" applyFont="1" applyFill="1" applyBorder="1" applyAlignment="1">
      <alignment vertical="center" wrapText="1"/>
    </xf>
    <xf numFmtId="0" fontId="0" fillId="26" borderId="0" xfId="0" applyNumberFormat="1" applyFont="1" applyFill="1" applyBorder="1" applyAlignment="1" applyProtection="1">
      <alignment vertical="center" wrapText="1"/>
      <protection locked="0"/>
    </xf>
    <xf numFmtId="0" fontId="0" fillId="25" borderId="0" xfId="0" applyNumberFormat="1" applyFont="1" applyFill="1" applyBorder="1" applyAlignment="1" applyProtection="1">
      <alignment vertical="center" wrapText="1"/>
      <protection locked="0"/>
    </xf>
    <xf numFmtId="0" fontId="0" fillId="24" borderId="14" xfId="0" applyFill="1" applyBorder="1" applyAlignment="1" applyProtection="1">
      <alignment horizontal="center" vertical="center" wrapText="1"/>
      <protection locked="0"/>
    </xf>
    <xf numFmtId="0" fontId="0" fillId="27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/>
    </xf>
    <xf numFmtId="0" fontId="1" fillId="24" borderId="14" xfId="0" applyNumberFormat="1" applyFont="1" applyFill="1" applyBorder="1" applyAlignment="1" applyProtection="1">
      <alignment horizontal="left" vertical="center"/>
      <protection locked="0"/>
    </xf>
    <xf numFmtId="0" fontId="1" fillId="24" borderId="14" xfId="0" applyNumberFormat="1" applyFont="1" applyFill="1" applyBorder="1" applyAlignment="1" applyProtection="1">
      <alignment horizontal="left" vertical="top" wrapText="1"/>
      <protection locked="0"/>
    </xf>
    <xf numFmtId="0" fontId="1" fillId="28" borderId="14" xfId="0" applyNumberFormat="1" applyFont="1" applyFill="1" applyBorder="1" applyAlignment="1">
      <alignment horizontal="left" vertical="center" wrapText="1"/>
    </xf>
    <xf numFmtId="0" fontId="6" fillId="29" borderId="32" xfId="0" applyNumberFormat="1" applyFont="1" applyFill="1" applyBorder="1" applyAlignment="1" applyProtection="1">
      <alignment horizontal="center" vertical="center"/>
      <protection locked="0"/>
    </xf>
    <xf numFmtId="0" fontId="6" fillId="29" borderId="33" xfId="0" applyNumberFormat="1" applyFont="1" applyFill="1" applyBorder="1" applyAlignment="1" applyProtection="1">
      <alignment horizontal="center" vertical="center"/>
      <protection locked="0"/>
    </xf>
    <xf numFmtId="0" fontId="6" fillId="29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31" borderId="14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25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24" borderId="14" xfId="0" applyNumberFormat="1" applyFont="1" applyFill="1" applyBorder="1" applyAlignment="1" applyProtection="1">
      <alignment horizontal="center" vertical="center"/>
      <protection locked="0"/>
    </xf>
    <xf numFmtId="0" fontId="6" fillId="25" borderId="14" xfId="0" applyNumberFormat="1" applyFont="1" applyFill="1" applyBorder="1" applyAlignment="1" applyProtection="1">
      <alignment horizontal="center" vertical="center"/>
      <protection locked="0"/>
    </xf>
    <xf numFmtId="0" fontId="6" fillId="26" borderId="14" xfId="0" applyNumberFormat="1" applyFont="1" applyFill="1" applyBorder="1" applyAlignment="1" applyProtection="1">
      <alignment horizontal="center" vertical="center"/>
      <protection locked="0"/>
    </xf>
    <xf numFmtId="0" fontId="6" fillId="29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11" fillId="24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4" fillId="24" borderId="0" xfId="0" applyFont="1" applyFill="1" applyBorder="1" applyAlignment="1" applyProtection="1">
      <alignment horizontal="right" vertical="center"/>
      <protection locked="0"/>
    </xf>
    <xf numFmtId="14" fontId="11" fillId="24" borderId="22" xfId="0" applyNumberFormat="1" applyFont="1" applyFill="1" applyBorder="1" applyAlignment="1" applyProtection="1">
      <alignment horizontal="center" vertical="center"/>
      <protection locked="0"/>
    </xf>
    <xf numFmtId="0" fontId="11" fillId="24" borderId="22" xfId="0" applyNumberFormat="1" applyFont="1" applyFill="1" applyBorder="1" applyAlignment="1" applyProtection="1">
      <alignment horizontal="center" vertical="center"/>
      <protection locked="0"/>
    </xf>
    <xf numFmtId="0" fontId="11" fillId="24" borderId="22" xfId="0" applyNumberFormat="1" applyFont="1" applyFill="1" applyBorder="1" applyAlignment="1" applyProtection="1">
      <alignment horizontal="left" vertical="center"/>
      <protection locked="0"/>
    </xf>
    <xf numFmtId="0" fontId="11" fillId="24" borderId="22" xfId="0" applyNumberFormat="1" applyFont="1" applyFill="1" applyBorder="1" applyAlignment="1" applyProtection="1">
      <alignment horizontal="left" vertical="top" wrapText="1"/>
      <protection locked="0"/>
    </xf>
    <xf numFmtId="0" fontId="11" fillId="24" borderId="22" xfId="0" applyNumberFormat="1" applyFont="1" applyFill="1" applyBorder="1" applyAlignment="1" applyProtection="1">
      <alignment horizontal="center" vertical="top"/>
      <protection locked="0"/>
    </xf>
    <xf numFmtId="0" fontId="7" fillId="24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24" borderId="22" xfId="0" applyNumberFormat="1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3" fillId="24" borderId="2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4" fontId="1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0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 textRotation="90"/>
      <protection locked="0"/>
    </xf>
    <xf numFmtId="0" fontId="0" fillId="0" borderId="34" xfId="0" applyNumberFormat="1" applyFont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5" borderId="14" xfId="0" applyNumberFormat="1" applyFont="1" applyFill="1" applyBorder="1" applyAlignment="1">
      <alignment horizontal="center" vertical="center"/>
    </xf>
    <xf numFmtId="0" fontId="4" fillId="25" borderId="25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left" vertical="center" wrapText="1"/>
    </xf>
    <xf numFmtId="0" fontId="4" fillId="25" borderId="24" xfId="0" applyNumberFormat="1" applyFont="1" applyFill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lef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3" xfId="0" applyNumberFormat="1" applyFont="1" applyFill="1" applyBorder="1" applyAlignment="1">
      <alignment horizontal="left" vertical="center" wrapText="1"/>
    </xf>
    <xf numFmtId="0" fontId="0" fillId="25" borderId="43" xfId="0" applyNumberFormat="1" applyFont="1" applyFill="1" applyBorder="1" applyAlignment="1">
      <alignment horizontal="center" vertical="center"/>
    </xf>
    <xf numFmtId="0" fontId="0" fillId="24" borderId="24" xfId="0" applyNumberFormat="1" applyFont="1" applyFill="1" applyBorder="1" applyAlignment="1">
      <alignment horizontal="center" vertical="center" wrapText="1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" xfId="0" applyNumberFormat="1" applyFont="1" applyFill="1" applyBorder="1" applyAlignment="1">
      <alignment horizontal="right" vertical="center"/>
    </xf>
    <xf numFmtId="0" fontId="0" fillId="25" borderId="14" xfId="0" applyNumberFormat="1" applyFont="1" applyFill="1" applyBorder="1" applyAlignment="1">
      <alignment horizontal="center" vertical="center"/>
    </xf>
    <xf numFmtId="0" fontId="0" fillId="25" borderId="13" xfId="0" applyNumberFormat="1" applyFont="1" applyFill="1" applyBorder="1" applyAlignment="1">
      <alignment horizontal="center" vertical="center" wrapText="1"/>
    </xf>
    <xf numFmtId="0" fontId="0" fillId="25" borderId="28" xfId="0" applyNumberFormat="1" applyFont="1" applyFill="1" applyBorder="1" applyAlignment="1">
      <alignment horizontal="center" vertical="center" wrapText="1"/>
    </xf>
    <xf numFmtId="0" fontId="0" fillId="25" borderId="12" xfId="0" applyNumberFormat="1" applyFont="1" applyFill="1" applyBorder="1" applyAlignment="1">
      <alignment horizontal="center" vertical="center" wrapText="1"/>
    </xf>
    <xf numFmtId="0" fontId="0" fillId="25" borderId="30" xfId="0" applyNumberFormat="1" applyFont="1" applyFill="1" applyBorder="1" applyAlignment="1">
      <alignment horizontal="center" vertical="center" wrapText="1"/>
    </xf>
    <xf numFmtId="0" fontId="0" fillId="25" borderId="11" xfId="0" applyNumberFormat="1" applyFont="1" applyFill="1" applyBorder="1" applyAlignment="1">
      <alignment horizontal="right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16" xfId="0" applyNumberFormat="1" applyFont="1" applyFill="1" applyBorder="1" applyAlignment="1">
      <alignment horizontal="center" vertical="center" wrapText="1"/>
    </xf>
    <xf numFmtId="0" fontId="0" fillId="25" borderId="25" xfId="0" applyNumberFormat="1" applyFont="1" applyFill="1" applyBorder="1" applyAlignment="1">
      <alignment horizontal="center" vertical="center" wrapText="1"/>
    </xf>
    <xf numFmtId="0" fontId="0" fillId="24" borderId="14" xfId="0" applyNumberFormat="1" applyFont="1" applyFill="1" applyBorder="1" applyAlignment="1">
      <alignment horizontal="center" vertical="center" wrapText="1"/>
    </xf>
    <xf numFmtId="0" fontId="0" fillId="25" borderId="11" xfId="0" applyNumberFormat="1" applyFont="1" applyFill="1" applyBorder="1" applyAlignment="1">
      <alignment horizontal="center" vertical="center" wrapText="1"/>
    </xf>
    <xf numFmtId="0" fontId="0" fillId="25" borderId="24" xfId="0" applyNumberFormat="1" applyFont="1" applyFill="1" applyBorder="1" applyAlignment="1">
      <alignment horizontal="center" vertical="center" wrapText="1"/>
    </xf>
    <xf numFmtId="0" fontId="0" fillId="25" borderId="15" xfId="0" applyNumberFormat="1" applyFont="1" applyFill="1" applyBorder="1" applyAlignment="1">
      <alignment horizontal="center" vertical="center" wrapText="1"/>
    </xf>
    <xf numFmtId="0" fontId="0" fillId="25" borderId="14" xfId="0" applyNumberFormat="1" applyFont="1" applyFill="1" applyBorder="1" applyAlignment="1">
      <alignment horizontal="center" vertical="center" wrapText="1"/>
    </xf>
    <xf numFmtId="0" fontId="0" fillId="26" borderId="16" xfId="0" applyNumberFormat="1" applyFont="1" applyFill="1" applyBorder="1" applyAlignment="1" applyProtection="1">
      <alignment horizontal="center" vertical="center"/>
      <protection locked="0"/>
    </xf>
    <xf numFmtId="0" fontId="0" fillId="26" borderId="25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ill="1" applyBorder="1" applyAlignment="1" applyProtection="1">
      <alignment horizontal="center" vertical="center" wrapText="1"/>
      <protection locked="0"/>
    </xf>
    <xf numFmtId="0" fontId="0" fillId="24" borderId="32" xfId="0" applyFont="1" applyFill="1" applyBorder="1" applyAlignment="1" applyProtection="1">
      <alignment horizontal="center" vertical="center" textRotation="90" wrapText="1"/>
      <protection locked="0"/>
    </xf>
    <xf numFmtId="0" fontId="0" fillId="24" borderId="34" xfId="0" applyFont="1" applyFill="1" applyBorder="1" applyAlignment="1" applyProtection="1">
      <alignment horizontal="center" vertical="center" textRotation="90" wrapText="1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44" xfId="0" applyFont="1" applyFill="1" applyBorder="1" applyAlignment="1" applyProtection="1">
      <alignment horizontal="center" vertical="center" textRotation="90" wrapText="1"/>
      <protection locked="0"/>
    </xf>
    <xf numFmtId="0" fontId="0" fillId="24" borderId="45" xfId="0" applyFont="1" applyFill="1" applyBorder="1" applyAlignment="1" applyProtection="1">
      <alignment horizontal="center" vertical="center" textRotation="90" wrapText="1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 textRotation="90" wrapText="1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textRotation="90" wrapText="1"/>
      <protection locked="0"/>
    </xf>
    <xf numFmtId="0" fontId="0" fillId="24" borderId="14" xfId="0" applyFont="1" applyFill="1" applyBorder="1" applyAlignment="1" applyProtection="1">
      <alignment horizontal="left" vertical="center" wrapText="1"/>
      <protection locked="0"/>
    </xf>
    <xf numFmtId="0" fontId="2" fillId="28" borderId="25" xfId="0" applyNumberFormat="1" applyFont="1" applyFill="1" applyBorder="1" applyAlignment="1">
      <alignment horizontal="left" vertical="top"/>
    </xf>
    <xf numFmtId="0" fontId="2" fillId="28" borderId="18" xfId="0" applyNumberFormat="1" applyFont="1" applyFill="1" applyBorder="1" applyAlignment="1">
      <alignment horizontal="left" vertical="top"/>
    </xf>
    <xf numFmtId="0" fontId="2" fillId="28" borderId="24" xfId="0" applyNumberFormat="1" applyFont="1" applyFill="1" applyBorder="1" applyAlignment="1">
      <alignment horizontal="left" vertical="top"/>
    </xf>
    <xf numFmtId="0" fontId="1" fillId="24" borderId="25" xfId="0" applyNumberFormat="1" applyFont="1" applyFill="1" applyBorder="1" applyAlignment="1" applyProtection="1">
      <alignment horizontal="left" vertical="top" wrapText="1"/>
      <protection locked="0"/>
    </xf>
    <xf numFmtId="0" fontId="1" fillId="24" borderId="18" xfId="0" applyNumberFormat="1" applyFont="1" applyFill="1" applyBorder="1" applyAlignment="1" applyProtection="1">
      <alignment horizontal="left" vertical="top" wrapText="1"/>
      <protection locked="0"/>
    </xf>
    <xf numFmtId="0" fontId="1" fillId="24" borderId="24" xfId="0" applyNumberFormat="1" applyFont="1" applyFill="1" applyBorder="1" applyAlignment="1" applyProtection="1">
      <alignment horizontal="left" vertical="top" wrapText="1"/>
      <protection locked="0"/>
    </xf>
    <xf numFmtId="0" fontId="1" fillId="24" borderId="25" xfId="0" applyNumberFormat="1" applyFont="1" applyFill="1" applyBorder="1" applyAlignment="1" applyProtection="1">
      <alignment horizontal="left" vertical="top" wrapText="1"/>
      <protection locked="0"/>
    </xf>
    <xf numFmtId="0" fontId="1" fillId="24" borderId="18" xfId="0" applyNumberFormat="1" applyFont="1" applyFill="1" applyBorder="1" applyAlignment="1" applyProtection="1">
      <alignment horizontal="left" vertical="top" wrapText="1"/>
      <protection locked="0"/>
    </xf>
    <xf numFmtId="0" fontId="1" fillId="24" borderId="24" xfId="0" applyNumberFormat="1" applyFont="1" applyFill="1" applyBorder="1" applyAlignment="1" applyProtection="1">
      <alignment horizontal="left" vertical="top" wrapText="1"/>
      <protection locked="0"/>
    </xf>
    <xf numFmtId="0" fontId="2" fillId="24" borderId="25" xfId="0" applyNumberFormat="1" applyFont="1" applyFill="1" applyBorder="1" applyAlignment="1" applyProtection="1">
      <alignment horizontal="left" vertical="top"/>
      <protection locked="0"/>
    </xf>
    <xf numFmtId="0" fontId="2" fillId="24" borderId="18" xfId="0" applyNumberFormat="1" applyFont="1" applyFill="1" applyBorder="1" applyAlignment="1" applyProtection="1">
      <alignment horizontal="left" vertical="top"/>
      <protection locked="0"/>
    </xf>
    <xf numFmtId="0" fontId="2" fillId="24" borderId="24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Explai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49</xdr:col>
      <xdr:colOff>742950</xdr:colOff>
      <xdr:row>43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1">
      <selection activeCell="A1" sqref="A1"/>
    </sheetView>
  </sheetViews>
  <sheetFormatPr defaultColWidth="14.66015625" defaultRowHeight="13.5" customHeight="1"/>
  <cols>
    <col min="1" max="48" width="3.33203125" style="0" customWidth="1"/>
  </cols>
  <sheetData>
    <row r="1" spans="4:48" ht="24" customHeight="1">
      <c r="D1" s="47"/>
      <c r="E1" s="47"/>
      <c r="F1" s="47"/>
      <c r="AK1" s="151" t="s">
        <v>271</v>
      </c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</row>
    <row r="2" spans="4:48" ht="26.25" customHeight="1">
      <c r="D2" s="47"/>
      <c r="E2" s="47"/>
      <c r="F2" s="47"/>
      <c r="AK2" s="152" t="s">
        <v>355</v>
      </c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</row>
    <row r="3" spans="1:6" ht="3.75" customHeight="1">
      <c r="A3" s="47"/>
      <c r="B3" s="47"/>
      <c r="C3" s="47"/>
      <c r="D3" s="47"/>
      <c r="E3" s="47"/>
      <c r="F3" s="47"/>
    </row>
    <row r="4" spans="4:48" ht="26.25" customHeight="1">
      <c r="D4" s="47"/>
      <c r="E4" s="47"/>
      <c r="F4" s="47"/>
      <c r="AK4" s="152" t="s">
        <v>341</v>
      </c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</row>
    <row r="5" spans="4:48" ht="23.25" customHeight="1">
      <c r="D5" s="47"/>
      <c r="E5" s="47"/>
      <c r="F5" s="47"/>
      <c r="AK5" s="52"/>
      <c r="AL5" s="52"/>
      <c r="AM5" s="52"/>
      <c r="AN5" s="52"/>
      <c r="AO5" s="52"/>
      <c r="AP5" s="52"/>
      <c r="AQ5" s="52"/>
      <c r="AR5" s="53"/>
      <c r="AS5" s="53"/>
      <c r="AT5" s="52"/>
      <c r="AU5" s="53"/>
      <c r="AV5" s="53"/>
    </row>
    <row r="6" spans="1:48" ht="8.25" customHeight="1">
      <c r="A6" s="47"/>
      <c r="B6" s="47"/>
      <c r="C6" s="47"/>
      <c r="D6" s="47"/>
      <c r="E6" s="47"/>
      <c r="F6" s="47"/>
      <c r="AK6" s="153">
        <v>43342</v>
      </c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</row>
    <row r="7" spans="4:48" ht="8.25" customHeight="1">
      <c r="D7" s="47"/>
      <c r="E7" s="47"/>
      <c r="F7" s="47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</row>
    <row r="8" spans="4:6" ht="8.25" customHeight="1">
      <c r="D8" s="47"/>
      <c r="E8" s="47"/>
      <c r="F8" s="47"/>
    </row>
    <row r="9" spans="1:48" ht="38.25" customHeight="1">
      <c r="A9" s="147" t="s">
        <v>272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</row>
    <row r="10" spans="1:48" ht="13.5" customHeight="1">
      <c r="A10" s="148" t="s">
        <v>273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</row>
    <row r="11" spans="1:48" ht="30.75" customHeight="1">
      <c r="A11" s="149" t="s">
        <v>356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</row>
    <row r="12" spans="1:48" ht="18.75" customHeight="1">
      <c r="A12" s="150" t="s">
        <v>274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</row>
    <row r="13" spans="1:48" ht="26.25" customHeight="1">
      <c r="A13" s="144" t="s">
        <v>275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</row>
    <row r="14" spans="1:48" ht="17.25" customHeight="1">
      <c r="A14" s="145" t="s">
        <v>345</v>
      </c>
      <c r="B14" s="140"/>
      <c r="C14" s="140"/>
      <c r="D14" s="140"/>
      <c r="E14" s="140"/>
      <c r="F14" s="47"/>
      <c r="G14" s="140" t="s">
        <v>289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</row>
    <row r="15" spans="1:48" ht="19.5" customHeight="1">
      <c r="A15" s="146" t="s">
        <v>276</v>
      </c>
      <c r="B15" s="146"/>
      <c r="C15" s="146"/>
      <c r="D15" s="146"/>
      <c r="E15" s="146"/>
      <c r="F15" s="146"/>
      <c r="G15" s="146" t="s">
        <v>277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2"/>
    </row>
    <row r="16" spans="1:48" ht="13.5" customHeight="1" hidden="1">
      <c r="A16" s="134" t="s">
        <v>278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AV16" s="2"/>
    </row>
    <row r="17" spans="1:48" ht="18" customHeight="1">
      <c r="A17" s="134" t="s">
        <v>279</v>
      </c>
      <c r="B17" s="134"/>
      <c r="C17" s="134"/>
      <c r="D17" s="134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</row>
    <row r="18" spans="1:48" ht="13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8"/>
      <c r="AL18" s="47"/>
      <c r="AM18" s="47"/>
      <c r="AN18" s="47"/>
      <c r="AO18" s="47"/>
      <c r="AP18" s="47"/>
      <c r="AQ18" s="47"/>
      <c r="AR18" s="2"/>
      <c r="AS18" s="2"/>
      <c r="AT18" s="47"/>
      <c r="AU18" s="2"/>
      <c r="AV18" s="2"/>
    </row>
    <row r="19" spans="1:48" ht="13.5" customHeight="1" hidden="1">
      <c r="A19" s="143" t="s">
        <v>280</v>
      </c>
      <c r="B19" s="143"/>
      <c r="C19" s="143"/>
      <c r="D19" s="143"/>
      <c r="E19" s="143"/>
      <c r="F19" s="143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</row>
    <row r="20" spans="1:48" ht="13.5" customHeight="1" hidden="1">
      <c r="A20" s="49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</row>
    <row r="21" spans="1:48" ht="13.5" customHeight="1" hidden="1">
      <c r="A21" s="49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</row>
    <row r="22" spans="1:48" ht="13.5" customHeight="1" hidden="1">
      <c r="A22" s="49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</row>
    <row r="23" spans="1:48" ht="13.5" customHeight="1" hidden="1">
      <c r="A23" s="49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</row>
    <row r="24" spans="1:48" ht="13.5" customHeight="1" hidden="1">
      <c r="A24" s="49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</row>
    <row r="25" spans="1:48" ht="13.5" customHeight="1" hidden="1">
      <c r="A25" s="49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</row>
    <row r="26" spans="1:48" ht="13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2"/>
      <c r="AS26" s="2"/>
      <c r="AT26" s="47"/>
      <c r="AU26" s="2"/>
      <c r="AV26" s="2"/>
    </row>
    <row r="27" spans="1:48" ht="17.25" customHeight="1">
      <c r="A27" s="134" t="s">
        <v>281</v>
      </c>
      <c r="B27" s="134"/>
      <c r="C27" s="134"/>
      <c r="D27" s="134"/>
      <c r="E27" s="134"/>
      <c r="F27" s="134"/>
      <c r="G27" s="142" t="s">
        <v>282</v>
      </c>
      <c r="H27" s="142"/>
      <c r="I27" s="142"/>
      <c r="J27" s="142"/>
      <c r="K27" s="142"/>
      <c r="L27" s="142"/>
      <c r="M27" s="142"/>
      <c r="N27" s="142"/>
      <c r="O27" s="47"/>
      <c r="P27" s="48"/>
      <c r="Q27" s="134" t="s">
        <v>340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42" t="s">
        <v>283</v>
      </c>
      <c r="AD27" s="142"/>
      <c r="AE27" s="142"/>
      <c r="AF27" s="142"/>
      <c r="AG27" s="142"/>
      <c r="AH27" s="47"/>
      <c r="AI27" s="134" t="s">
        <v>284</v>
      </c>
      <c r="AJ27" s="134"/>
      <c r="AK27" s="134"/>
      <c r="AL27" s="134"/>
      <c r="AM27" s="134"/>
      <c r="AN27" s="134"/>
      <c r="AO27" s="134"/>
      <c r="AP27" s="134"/>
      <c r="AQ27" s="134"/>
      <c r="AR27" s="134"/>
      <c r="AS27" s="142">
        <v>2018</v>
      </c>
      <c r="AT27" s="142"/>
      <c r="AU27" s="142"/>
      <c r="AV27" s="142"/>
    </row>
    <row r="28" spans="1:48" ht="13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2"/>
      <c r="AS28" s="2"/>
      <c r="AT28" s="47"/>
      <c r="AU28" s="2"/>
      <c r="AV28" s="2"/>
    </row>
    <row r="29" spans="1:48" ht="28.5" customHeight="1">
      <c r="A29" s="134" t="s">
        <v>285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5" t="s">
        <v>342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</row>
    <row r="30" spans="1:48" ht="24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136" t="s">
        <v>290</v>
      </c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</row>
    <row r="31" ht="7.5" customHeight="1"/>
    <row r="32" spans="1:26" ht="13.5" customHeight="1">
      <c r="A32" s="134" t="s">
        <v>286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7" t="s">
        <v>287</v>
      </c>
      <c r="M32" s="137"/>
      <c r="N32" s="138">
        <v>41488</v>
      </c>
      <c r="O32" s="139"/>
      <c r="P32" s="139"/>
      <c r="Q32" s="139"/>
      <c r="R32" s="139"/>
      <c r="S32" s="137" t="s">
        <v>288</v>
      </c>
      <c r="T32" s="137"/>
      <c r="U32" s="140">
        <v>701</v>
      </c>
      <c r="V32" s="140"/>
      <c r="W32" s="140"/>
      <c r="X32" s="140"/>
      <c r="Y32" s="140"/>
      <c r="Z32" s="140"/>
    </row>
  </sheetData>
  <sheetProtection/>
  <mergeCells count="38">
    <mergeCell ref="AK1:AV1"/>
    <mergeCell ref="AK2:AV2"/>
    <mergeCell ref="AK4:AV4"/>
    <mergeCell ref="AK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Q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view="pageBreakPreview" zoomScaleNormal="75" zoomScaleSheetLayoutView="100" zoomScalePageLayoutView="0" workbookViewId="0" topLeftCell="A1">
      <selection activeCell="H119" sqref="H119:Q119"/>
    </sheetView>
  </sheetViews>
  <sheetFormatPr defaultColWidth="14.66015625" defaultRowHeight="13.5" customHeight="1"/>
  <cols>
    <col min="1" max="1" width="6.5" style="0" customWidth="1"/>
    <col min="2" max="68" width="3.33203125" style="0" customWidth="1"/>
  </cols>
  <sheetData>
    <row r="1" spans="1:34" ht="7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17" ht="19.5" customHeight="1">
      <c r="A2" s="164" t="s">
        <v>203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53" ht="11.25" customHeight="1">
      <c r="A3" s="161" t="s">
        <v>204</v>
      </c>
      <c r="B3" s="161" t="s">
        <v>205</v>
      </c>
      <c r="C3" s="161"/>
      <c r="D3" s="161"/>
      <c r="E3" s="161"/>
      <c r="F3" s="162" t="s">
        <v>206</v>
      </c>
      <c r="G3" s="161" t="s">
        <v>207</v>
      </c>
      <c r="H3" s="161"/>
      <c r="I3" s="161"/>
      <c r="J3" s="162" t="s">
        <v>208</v>
      </c>
      <c r="K3" s="161" t="s">
        <v>209</v>
      </c>
      <c r="L3" s="161"/>
      <c r="M3" s="161"/>
      <c r="N3" s="12"/>
      <c r="O3" s="161" t="s">
        <v>210</v>
      </c>
      <c r="P3" s="161"/>
      <c r="Q3" s="161"/>
      <c r="R3" s="161"/>
      <c r="S3" s="162" t="s">
        <v>211</v>
      </c>
      <c r="T3" s="161" t="s">
        <v>212</v>
      </c>
      <c r="U3" s="161"/>
      <c r="V3" s="161"/>
      <c r="W3" s="162" t="s">
        <v>213</v>
      </c>
      <c r="X3" s="161" t="s">
        <v>214</v>
      </c>
      <c r="Y3" s="161"/>
      <c r="Z3" s="161"/>
      <c r="AA3" s="162" t="s">
        <v>215</v>
      </c>
      <c r="AB3" s="161" t="s">
        <v>216</v>
      </c>
      <c r="AC3" s="161"/>
      <c r="AD3" s="161"/>
      <c r="AE3" s="161"/>
      <c r="AF3" s="162" t="s">
        <v>217</v>
      </c>
      <c r="AG3" s="161" t="s">
        <v>218</v>
      </c>
      <c r="AH3" s="161"/>
      <c r="AI3" s="161"/>
      <c r="AJ3" s="162" t="s">
        <v>219</v>
      </c>
      <c r="AK3" s="161" t="s">
        <v>220</v>
      </c>
      <c r="AL3" s="161"/>
      <c r="AM3" s="161"/>
      <c r="AN3" s="161"/>
      <c r="AO3" s="161" t="s">
        <v>221</v>
      </c>
      <c r="AP3" s="161"/>
      <c r="AQ3" s="161"/>
      <c r="AR3" s="161"/>
      <c r="AS3" s="162" t="s">
        <v>222</v>
      </c>
      <c r="AT3" s="161" t="s">
        <v>223</v>
      </c>
      <c r="AU3" s="161"/>
      <c r="AV3" s="161"/>
      <c r="AW3" s="162" t="s">
        <v>224</v>
      </c>
      <c r="AX3" s="161" t="s">
        <v>225</v>
      </c>
      <c r="AY3" s="161"/>
      <c r="AZ3" s="161"/>
      <c r="BA3" s="161"/>
    </row>
    <row r="4" spans="1:53" ht="60.75" customHeight="1">
      <c r="A4" s="161"/>
      <c r="B4" s="50" t="s">
        <v>226</v>
      </c>
      <c r="C4" s="50" t="s">
        <v>227</v>
      </c>
      <c r="D4" s="50" t="s">
        <v>228</v>
      </c>
      <c r="E4" s="50" t="s">
        <v>229</v>
      </c>
      <c r="F4" s="163"/>
      <c r="G4" s="50" t="s">
        <v>230</v>
      </c>
      <c r="H4" s="50" t="s">
        <v>231</v>
      </c>
      <c r="I4" s="50" t="s">
        <v>232</v>
      </c>
      <c r="J4" s="163"/>
      <c r="K4" s="50" t="s">
        <v>233</v>
      </c>
      <c r="L4" s="50" t="s">
        <v>234</v>
      </c>
      <c r="M4" s="50" t="s">
        <v>235</v>
      </c>
      <c r="N4" s="50" t="s">
        <v>236</v>
      </c>
      <c r="O4" s="50" t="s">
        <v>226</v>
      </c>
      <c r="P4" s="50" t="s">
        <v>227</v>
      </c>
      <c r="Q4" s="50" t="s">
        <v>228</v>
      </c>
      <c r="R4" s="50" t="s">
        <v>229</v>
      </c>
      <c r="S4" s="163"/>
      <c r="T4" s="50" t="s">
        <v>237</v>
      </c>
      <c r="U4" s="50" t="s">
        <v>238</v>
      </c>
      <c r="V4" s="50" t="s">
        <v>239</v>
      </c>
      <c r="W4" s="163"/>
      <c r="X4" s="50" t="s">
        <v>240</v>
      </c>
      <c r="Y4" s="50" t="s">
        <v>241</v>
      </c>
      <c r="Z4" s="50" t="s">
        <v>242</v>
      </c>
      <c r="AA4" s="163"/>
      <c r="AB4" s="50" t="s">
        <v>240</v>
      </c>
      <c r="AC4" s="50" t="s">
        <v>241</v>
      </c>
      <c r="AD4" s="50" t="s">
        <v>242</v>
      </c>
      <c r="AE4" s="50" t="s">
        <v>243</v>
      </c>
      <c r="AF4" s="163"/>
      <c r="AG4" s="50" t="s">
        <v>230</v>
      </c>
      <c r="AH4" s="50" t="s">
        <v>231</v>
      </c>
      <c r="AI4" s="50" t="s">
        <v>232</v>
      </c>
      <c r="AJ4" s="163"/>
      <c r="AK4" s="50" t="s">
        <v>244</v>
      </c>
      <c r="AL4" s="50" t="s">
        <v>245</v>
      </c>
      <c r="AM4" s="50" t="s">
        <v>246</v>
      </c>
      <c r="AN4" s="50" t="s">
        <v>247</v>
      </c>
      <c r="AO4" s="50" t="s">
        <v>226</v>
      </c>
      <c r="AP4" s="50" t="s">
        <v>227</v>
      </c>
      <c r="AQ4" s="50" t="s">
        <v>228</v>
      </c>
      <c r="AR4" s="50" t="s">
        <v>229</v>
      </c>
      <c r="AS4" s="163"/>
      <c r="AT4" s="50" t="s">
        <v>230</v>
      </c>
      <c r="AU4" s="50" t="s">
        <v>231</v>
      </c>
      <c r="AV4" s="50" t="s">
        <v>232</v>
      </c>
      <c r="AW4" s="163"/>
      <c r="AX4" s="50" t="s">
        <v>233</v>
      </c>
      <c r="AY4" s="50" t="s">
        <v>234</v>
      </c>
      <c r="AZ4" s="50" t="s">
        <v>235</v>
      </c>
      <c r="BA4" s="51" t="s">
        <v>248</v>
      </c>
    </row>
    <row r="5" spans="1:53" ht="9.75" customHeight="1">
      <c r="A5" s="161"/>
      <c r="B5" s="42" t="s">
        <v>10</v>
      </c>
      <c r="C5" s="42" t="s">
        <v>13</v>
      </c>
      <c r="D5" s="42" t="s">
        <v>9</v>
      </c>
      <c r="E5" s="42" t="s">
        <v>18</v>
      </c>
      <c r="F5" s="42" t="s">
        <v>21</v>
      </c>
      <c r="G5" s="42" t="s">
        <v>24</v>
      </c>
      <c r="H5" s="42" t="s">
        <v>27</v>
      </c>
      <c r="I5" s="42" t="s">
        <v>30</v>
      </c>
      <c r="J5" s="42" t="s">
        <v>33</v>
      </c>
      <c r="K5" s="42" t="s">
        <v>36</v>
      </c>
      <c r="L5" s="42" t="s">
        <v>39</v>
      </c>
      <c r="M5" s="42" t="s">
        <v>41</v>
      </c>
      <c r="N5" s="42" t="s">
        <v>43</v>
      </c>
      <c r="O5" s="42" t="s">
        <v>44</v>
      </c>
      <c r="P5" s="42" t="s">
        <v>45</v>
      </c>
      <c r="Q5" s="42" t="s">
        <v>46</v>
      </c>
      <c r="R5" s="42" t="s">
        <v>47</v>
      </c>
      <c r="S5" s="42" t="s">
        <v>48</v>
      </c>
      <c r="T5" s="42" t="s">
        <v>51</v>
      </c>
      <c r="U5" s="42" t="s">
        <v>53</v>
      </c>
      <c r="V5" s="42" t="s">
        <v>55</v>
      </c>
      <c r="W5" s="42" t="s">
        <v>57</v>
      </c>
      <c r="X5" s="42" t="s">
        <v>59</v>
      </c>
      <c r="Y5" s="42" t="s">
        <v>61</v>
      </c>
      <c r="Z5" s="42" t="s">
        <v>66</v>
      </c>
      <c r="AA5" s="42" t="s">
        <v>68</v>
      </c>
      <c r="AB5" s="42" t="s">
        <v>70</v>
      </c>
      <c r="AC5" s="42" t="s">
        <v>74</v>
      </c>
      <c r="AD5" s="42" t="s">
        <v>76</v>
      </c>
      <c r="AE5" s="42" t="s">
        <v>78</v>
      </c>
      <c r="AF5" s="42" t="s">
        <v>81</v>
      </c>
      <c r="AG5" s="42" t="s">
        <v>83</v>
      </c>
      <c r="AH5" s="42" t="s">
        <v>85</v>
      </c>
      <c r="AI5" s="42" t="s">
        <v>88</v>
      </c>
      <c r="AJ5" s="42" t="s">
        <v>89</v>
      </c>
      <c r="AK5" s="42" t="s">
        <v>90</v>
      </c>
      <c r="AL5" s="42" t="s">
        <v>91</v>
      </c>
      <c r="AM5" s="42" t="s">
        <v>92</v>
      </c>
      <c r="AN5" s="42" t="s">
        <v>93</v>
      </c>
      <c r="AO5" s="42" t="s">
        <v>94</v>
      </c>
      <c r="AP5" s="42" t="s">
        <v>95</v>
      </c>
      <c r="AQ5" s="42" t="s">
        <v>96</v>
      </c>
      <c r="AR5" s="42" t="s">
        <v>97</v>
      </c>
      <c r="AS5" s="42" t="s">
        <v>98</v>
      </c>
      <c r="AT5" s="42" t="s">
        <v>99</v>
      </c>
      <c r="AU5" s="42" t="s">
        <v>100</v>
      </c>
      <c r="AV5" s="42" t="s">
        <v>101</v>
      </c>
      <c r="AW5" s="42" t="s">
        <v>102</v>
      </c>
      <c r="AX5" s="42" t="s">
        <v>103</v>
      </c>
      <c r="AY5" s="42" t="s">
        <v>141</v>
      </c>
      <c r="AZ5" s="42" t="s">
        <v>142</v>
      </c>
      <c r="BA5" s="43" t="s">
        <v>143</v>
      </c>
    </row>
    <row r="6" spans="1:53" ht="13.5" customHeight="1" hidden="1">
      <c r="A6" s="42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</row>
    <row r="7" spans="1:55" ht="13.5" customHeight="1" hidden="1">
      <c r="A7" s="126" t="s">
        <v>249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20"/>
      <c r="BC7" s="36"/>
    </row>
    <row r="8" spans="1:53" ht="13.5" customHeight="1" hidden="1">
      <c r="A8" s="126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</row>
    <row r="9" spans="1:53" ht="13.5" customHeight="1" hidden="1">
      <c r="A9" s="42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:64" ht="13.5" customHeight="1" hidden="1">
      <c r="A10" s="126" t="s">
        <v>250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20"/>
      <c r="BC10" s="36"/>
      <c r="BD10" s="20"/>
      <c r="BE10" s="20"/>
      <c r="BF10" s="36"/>
      <c r="BG10" s="20"/>
      <c r="BH10" s="20"/>
      <c r="BI10" s="36"/>
      <c r="BJ10" s="20"/>
      <c r="BK10" s="20"/>
      <c r="BL10" s="36"/>
    </row>
    <row r="11" spans="1:64" ht="13.5" customHeight="1" hidden="1">
      <c r="A11" s="126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20"/>
      <c r="BC11" s="36"/>
      <c r="BD11" s="20"/>
      <c r="BE11" s="20"/>
      <c r="BF11" s="36"/>
      <c r="BG11" s="20"/>
      <c r="BH11" s="20"/>
      <c r="BI11" s="36"/>
      <c r="BJ11" s="20"/>
      <c r="BK11" s="20"/>
      <c r="BL11" s="36"/>
    </row>
    <row r="12" spans="1:64" ht="13.5" customHeight="1" hidden="1">
      <c r="A12" s="42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20"/>
      <c r="BC12" s="36"/>
      <c r="BD12" s="20"/>
      <c r="BE12" s="20"/>
      <c r="BF12" s="36"/>
      <c r="BG12" s="20"/>
      <c r="BH12" s="20"/>
      <c r="BI12" s="36"/>
      <c r="BJ12" s="20"/>
      <c r="BK12" s="20"/>
      <c r="BL12" s="36"/>
    </row>
    <row r="13" spans="1:64" ht="13.5" customHeight="1" hidden="1">
      <c r="A13" s="126" t="s">
        <v>251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20"/>
      <c r="BC13" s="36"/>
      <c r="BD13" s="20"/>
      <c r="BE13" s="20"/>
      <c r="BF13" s="36"/>
      <c r="BG13" s="20"/>
      <c r="BH13" s="20"/>
      <c r="BI13" s="36"/>
      <c r="BJ13" s="20"/>
      <c r="BK13" s="20"/>
      <c r="BL13" s="36"/>
    </row>
    <row r="14" spans="1:64" ht="13.5" customHeight="1" hidden="1">
      <c r="A14" s="126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20"/>
      <c r="BC14" s="36"/>
      <c r="BD14" s="20"/>
      <c r="BE14" s="20"/>
      <c r="BF14" s="36"/>
      <c r="BG14" s="20"/>
      <c r="BH14" s="20"/>
      <c r="BI14" s="36"/>
      <c r="BJ14" s="20"/>
      <c r="BK14" s="20"/>
      <c r="BL14" s="36"/>
    </row>
    <row r="15" spans="1:64" ht="13.5" customHeight="1" hidden="1">
      <c r="A15" s="42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20"/>
      <c r="BC15" s="36"/>
      <c r="BD15" s="20"/>
      <c r="BE15" s="20"/>
      <c r="BF15" s="36"/>
      <c r="BG15" s="20"/>
      <c r="BH15" s="20"/>
      <c r="BI15" s="36"/>
      <c r="BJ15" s="20"/>
      <c r="BK15" s="20"/>
      <c r="BL15" s="36"/>
    </row>
    <row r="16" spans="1:64" ht="13.5" customHeight="1" hidden="1">
      <c r="A16" s="126" t="s">
        <v>252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20"/>
      <c r="BC16" s="36"/>
      <c r="BD16" s="20"/>
      <c r="BE16" s="20"/>
      <c r="BF16" s="36"/>
      <c r="BG16" s="20"/>
      <c r="BH16" s="20"/>
      <c r="BI16" s="36"/>
      <c r="BJ16" s="20"/>
      <c r="BK16" s="20"/>
      <c r="BL16" s="36"/>
    </row>
    <row r="17" spans="1:64" ht="13.5" customHeight="1" hidden="1">
      <c r="A17" s="126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20"/>
      <c r="BC17" s="36"/>
      <c r="BD17" s="20"/>
      <c r="BE17" s="20"/>
      <c r="BF17" s="36"/>
      <c r="BG17" s="20"/>
      <c r="BH17" s="20"/>
      <c r="BI17" s="36"/>
      <c r="BJ17" s="20"/>
      <c r="BK17" s="20"/>
      <c r="BL17" s="36"/>
    </row>
    <row r="18" spans="1:64" ht="13.5" customHeight="1" hidden="1">
      <c r="A18" s="42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20"/>
      <c r="BC18" s="36"/>
      <c r="BD18" s="20"/>
      <c r="BE18" s="20"/>
      <c r="BF18" s="36"/>
      <c r="BG18" s="20"/>
      <c r="BH18" s="20"/>
      <c r="BI18" s="36"/>
      <c r="BJ18" s="20"/>
      <c r="BK18" s="20"/>
      <c r="BL18" s="36"/>
    </row>
    <row r="19" spans="1:64" ht="13.5" customHeight="1" hidden="1">
      <c r="A19" s="126" t="s">
        <v>253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20"/>
      <c r="BC19" s="36"/>
      <c r="BD19" s="20"/>
      <c r="BE19" s="20"/>
      <c r="BF19" s="36"/>
      <c r="BG19" s="20"/>
      <c r="BH19" s="20"/>
      <c r="BI19" s="36"/>
      <c r="BJ19" s="20"/>
      <c r="BK19" s="20"/>
      <c r="BL19" s="36"/>
    </row>
    <row r="20" spans="1:64" ht="13.5" customHeight="1" hidden="1">
      <c r="A20" s="126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20"/>
      <c r="BC20" s="36"/>
      <c r="BD20" s="20"/>
      <c r="BE20" s="20"/>
      <c r="BF20" s="36"/>
      <c r="BG20" s="20"/>
      <c r="BH20" s="20"/>
      <c r="BI20" s="36"/>
      <c r="BJ20" s="20"/>
      <c r="BK20" s="20"/>
      <c r="BL20" s="36"/>
    </row>
    <row r="21" spans="2:64" ht="13.5" customHeight="1" hidden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20"/>
      <c r="BC21" s="36"/>
      <c r="BD21" s="20"/>
      <c r="BE21" s="20"/>
      <c r="BF21" s="36"/>
      <c r="BG21" s="20"/>
      <c r="BH21" s="20"/>
      <c r="BI21" s="36"/>
      <c r="BJ21" s="20"/>
      <c r="BK21" s="20"/>
      <c r="BL21" s="36"/>
    </row>
    <row r="22" spans="1:64" ht="13.5" customHeight="1" hidden="1">
      <c r="A22" s="126" t="s">
        <v>254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20"/>
      <c r="BC22" s="36"/>
      <c r="BD22" s="20"/>
      <c r="BE22" s="20"/>
      <c r="BF22" s="36"/>
      <c r="BG22" s="20"/>
      <c r="BH22" s="20"/>
      <c r="BI22" s="36"/>
      <c r="BJ22" s="20"/>
      <c r="BK22" s="20"/>
      <c r="BL22" s="36"/>
    </row>
    <row r="23" spans="1:64" ht="13.5" customHeight="1" hidden="1">
      <c r="A23" s="126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20"/>
      <c r="BC23" s="36"/>
      <c r="BD23" s="20"/>
      <c r="BE23" s="20"/>
      <c r="BF23" s="36"/>
      <c r="BG23" s="20"/>
      <c r="BH23" s="20"/>
      <c r="BI23" s="36"/>
      <c r="BJ23" s="20"/>
      <c r="BK23" s="20"/>
      <c r="BL23" s="36"/>
    </row>
    <row r="24" spans="1:64" ht="13.5" customHeight="1" hidden="1">
      <c r="A24" s="4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20"/>
      <c r="BC24" s="36"/>
      <c r="BD24" s="20"/>
      <c r="BE24" s="20"/>
      <c r="BF24" s="36"/>
      <c r="BG24" s="20"/>
      <c r="BH24" s="20"/>
      <c r="BI24" s="36"/>
      <c r="BJ24" s="20"/>
      <c r="BK24" s="20"/>
      <c r="BL24" s="36"/>
    </row>
    <row r="25" spans="1:64" ht="13.5" customHeight="1" hidden="1">
      <c r="A25" s="126" t="s">
        <v>255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20"/>
      <c r="BC25" s="36"/>
      <c r="BD25" s="20"/>
      <c r="BE25" s="20"/>
      <c r="BF25" s="36"/>
      <c r="BG25" s="20"/>
      <c r="BH25" s="20"/>
      <c r="BI25" s="36"/>
      <c r="BJ25" s="20"/>
      <c r="BK25" s="20"/>
      <c r="BL25" s="36"/>
    </row>
    <row r="26" spans="1:64" ht="13.5" customHeight="1" hidden="1">
      <c r="A26" s="126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20"/>
      <c r="BC26" s="36"/>
      <c r="BD26" s="20"/>
      <c r="BE26" s="20"/>
      <c r="BF26" s="36"/>
      <c r="BG26" s="20"/>
      <c r="BH26" s="20"/>
      <c r="BI26" s="36"/>
      <c r="BJ26" s="20"/>
      <c r="BK26" s="20"/>
      <c r="BL26" s="36"/>
    </row>
    <row r="27" spans="1:64" ht="13.5" customHeight="1" hidden="1">
      <c r="A27" s="42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20"/>
      <c r="BC27" s="36"/>
      <c r="BD27" s="20"/>
      <c r="BE27" s="20"/>
      <c r="BF27" s="36"/>
      <c r="BG27" s="20"/>
      <c r="BH27" s="20"/>
      <c r="BI27" s="36"/>
      <c r="BJ27" s="20"/>
      <c r="BK27" s="20"/>
      <c r="BL27" s="36"/>
    </row>
    <row r="28" spans="1:64" ht="13.5" customHeight="1" hidden="1">
      <c r="A28" s="126" t="s">
        <v>256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20"/>
      <c r="BC28" s="36"/>
      <c r="BD28" s="20"/>
      <c r="BE28" s="20"/>
      <c r="BF28" s="36"/>
      <c r="BG28" s="20"/>
      <c r="BH28" s="20"/>
      <c r="BI28" s="36"/>
      <c r="BJ28" s="20"/>
      <c r="BK28" s="20"/>
      <c r="BL28" s="36"/>
    </row>
    <row r="29" spans="1:64" ht="13.5" customHeight="1" hidden="1">
      <c r="A29" s="126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20"/>
      <c r="BC29" s="36"/>
      <c r="BD29" s="20"/>
      <c r="BE29" s="20"/>
      <c r="BF29" s="36"/>
      <c r="BG29" s="20"/>
      <c r="BH29" s="20"/>
      <c r="BI29" s="36"/>
      <c r="BJ29" s="20"/>
      <c r="BK29" s="20"/>
      <c r="BL29" s="36"/>
    </row>
    <row r="30" spans="1:64" ht="13.5" customHeight="1" hidden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20"/>
      <c r="BC30" s="36"/>
      <c r="BD30" s="20"/>
      <c r="BE30" s="20"/>
      <c r="BF30" s="36"/>
      <c r="BG30" s="20"/>
      <c r="BH30" s="20"/>
      <c r="BI30" s="36"/>
      <c r="BJ30" s="20"/>
      <c r="BK30" s="20"/>
      <c r="BL30" s="36"/>
    </row>
    <row r="31" spans="1:64" ht="13.5" customHeight="1" hidden="1">
      <c r="A31" s="126" t="s">
        <v>257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20"/>
      <c r="BC31" s="36"/>
      <c r="BD31" s="20"/>
      <c r="BE31" s="20"/>
      <c r="BF31" s="36"/>
      <c r="BG31" s="20"/>
      <c r="BH31" s="20"/>
      <c r="BI31" s="36"/>
      <c r="BJ31" s="20"/>
      <c r="BK31" s="20"/>
      <c r="BL31" s="36"/>
    </row>
    <row r="32" spans="1:64" ht="13.5" customHeight="1" hidden="1">
      <c r="A32" s="126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20"/>
      <c r="BC32" s="36"/>
      <c r="BD32" s="20"/>
      <c r="BE32" s="20"/>
      <c r="BF32" s="36"/>
      <c r="BG32" s="20"/>
      <c r="BH32" s="20"/>
      <c r="BI32" s="36"/>
      <c r="BJ32" s="20"/>
      <c r="BK32" s="20"/>
      <c r="BL32" s="36"/>
    </row>
    <row r="33" spans="1:64" ht="13.5" customHeight="1" hidden="1">
      <c r="A33" s="4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20"/>
      <c r="BC33" s="36"/>
      <c r="BD33" s="20"/>
      <c r="BE33" s="20"/>
      <c r="BF33" s="36"/>
      <c r="BG33" s="20"/>
      <c r="BH33" s="20"/>
      <c r="BI33" s="36"/>
      <c r="BJ33" s="20"/>
      <c r="BK33" s="20"/>
      <c r="BL33" s="36"/>
    </row>
    <row r="34" spans="1:64" ht="13.5" customHeight="1" hidden="1">
      <c r="A34" s="126" t="s">
        <v>258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20"/>
      <c r="BC34" s="36"/>
      <c r="BD34" s="20"/>
      <c r="BE34" s="20"/>
      <c r="BF34" s="36"/>
      <c r="BG34" s="20"/>
      <c r="BH34" s="20"/>
      <c r="BI34" s="36"/>
      <c r="BJ34" s="20"/>
      <c r="BK34" s="20"/>
      <c r="BL34" s="36"/>
    </row>
    <row r="35" spans="1:64" ht="13.5" customHeight="1" hidden="1">
      <c r="A35" s="126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20"/>
      <c r="BC35" s="36"/>
      <c r="BD35" s="20"/>
      <c r="BE35" s="20"/>
      <c r="BF35" s="36"/>
      <c r="BG35" s="20"/>
      <c r="BH35" s="20"/>
      <c r="BI35" s="36"/>
      <c r="BJ35" s="20"/>
      <c r="BK35" s="20"/>
      <c r="BL35" s="36"/>
    </row>
    <row r="36" spans="1:64" ht="13.5" customHeight="1" hidden="1">
      <c r="A36" s="4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20"/>
      <c r="BC36" s="36"/>
      <c r="BD36" s="20"/>
      <c r="BE36" s="20"/>
      <c r="BF36" s="36"/>
      <c r="BG36" s="20"/>
      <c r="BH36" s="20"/>
      <c r="BI36" s="36"/>
      <c r="BJ36" s="20"/>
      <c r="BK36" s="20"/>
      <c r="BL36" s="36"/>
    </row>
    <row r="37" spans="1:64" ht="13.5" customHeight="1" hidden="1">
      <c r="A37" s="126" t="s">
        <v>259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20"/>
      <c r="BC37" s="36"/>
      <c r="BD37" s="20"/>
      <c r="BE37" s="20"/>
      <c r="BF37" s="36"/>
      <c r="BG37" s="20"/>
      <c r="BH37" s="20"/>
      <c r="BI37" s="36"/>
      <c r="BJ37" s="20"/>
      <c r="BK37" s="20"/>
      <c r="BL37" s="36"/>
    </row>
    <row r="38" spans="1:64" ht="13.5" customHeight="1" hidden="1">
      <c r="A38" s="126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20"/>
      <c r="BC38" s="36"/>
      <c r="BD38" s="20"/>
      <c r="BE38" s="20"/>
      <c r="BF38" s="36"/>
      <c r="BG38" s="20"/>
      <c r="BH38" s="20"/>
      <c r="BI38" s="36"/>
      <c r="BJ38" s="20"/>
      <c r="BK38" s="20"/>
      <c r="BL38" s="36"/>
    </row>
    <row r="39" spans="1:64" ht="2.25" customHeight="1">
      <c r="A39" s="42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20"/>
      <c r="BC39" s="36"/>
      <c r="BD39" s="20"/>
      <c r="BE39" s="20"/>
      <c r="BF39" s="36"/>
      <c r="BG39" s="20"/>
      <c r="BH39" s="20"/>
      <c r="BI39" s="36"/>
      <c r="BJ39" s="20"/>
      <c r="BK39" s="20"/>
      <c r="BL39" s="36"/>
    </row>
    <row r="40" spans="1:64" ht="3" customHeight="1">
      <c r="A40" s="126" t="s">
        <v>249</v>
      </c>
      <c r="B40" s="112"/>
      <c r="C40" s="112" t="s">
        <v>326</v>
      </c>
      <c r="D40" s="112"/>
      <c r="E40" s="112" t="s">
        <v>326</v>
      </c>
      <c r="F40" s="112"/>
      <c r="G40" s="112" t="s">
        <v>326</v>
      </c>
      <c r="H40" s="112"/>
      <c r="I40" s="112" t="s">
        <v>326</v>
      </c>
      <c r="J40" s="112"/>
      <c r="K40" s="112" t="s">
        <v>326</v>
      </c>
      <c r="L40" s="112"/>
      <c r="M40" s="112" t="s">
        <v>326</v>
      </c>
      <c r="N40" s="112"/>
      <c r="O40" s="112" t="s">
        <v>326</v>
      </c>
      <c r="P40" s="112"/>
      <c r="Q40" s="112" t="s">
        <v>326</v>
      </c>
      <c r="R40" s="112"/>
      <c r="S40" s="117" t="s">
        <v>260</v>
      </c>
      <c r="T40" s="113" t="s">
        <v>260</v>
      </c>
      <c r="U40" s="112"/>
      <c r="V40" s="112" t="s">
        <v>326</v>
      </c>
      <c r="W40" s="112"/>
      <c r="X40" s="112" t="s">
        <v>326</v>
      </c>
      <c r="Y40" s="112"/>
      <c r="Z40" s="112" t="s">
        <v>326</v>
      </c>
      <c r="AA40" s="112"/>
      <c r="AB40" s="112" t="s">
        <v>326</v>
      </c>
      <c r="AC40" s="112"/>
      <c r="AD40" s="112" t="s">
        <v>326</v>
      </c>
      <c r="AE40" s="112"/>
      <c r="AF40" s="112" t="s">
        <v>326</v>
      </c>
      <c r="AG40" s="112"/>
      <c r="AH40" s="112" t="s">
        <v>326</v>
      </c>
      <c r="AI40" s="112"/>
      <c r="AJ40" s="112" t="s">
        <v>326</v>
      </c>
      <c r="AK40" s="112"/>
      <c r="AL40" s="112" t="s">
        <v>326</v>
      </c>
      <c r="AM40" s="112"/>
      <c r="AN40" s="112" t="s">
        <v>326</v>
      </c>
      <c r="AO40" s="112"/>
      <c r="AP40" s="112" t="s">
        <v>326</v>
      </c>
      <c r="AQ40" s="112"/>
      <c r="AR40" s="112" t="s">
        <v>326</v>
      </c>
      <c r="AS40" s="117" t="s">
        <v>260</v>
      </c>
      <c r="AT40" s="117" t="s">
        <v>260</v>
      </c>
      <c r="AU40" s="117" t="s">
        <v>260</v>
      </c>
      <c r="AV40" s="117" t="s">
        <v>260</v>
      </c>
      <c r="AW40" s="117" t="s">
        <v>260</v>
      </c>
      <c r="AX40" s="117" t="s">
        <v>260</v>
      </c>
      <c r="AY40" s="117" t="s">
        <v>260</v>
      </c>
      <c r="AZ40" s="117" t="s">
        <v>260</v>
      </c>
      <c r="BA40" s="117" t="s">
        <v>260</v>
      </c>
      <c r="BB40" s="20"/>
      <c r="BC40" s="36"/>
      <c r="BD40" s="20"/>
      <c r="BE40" s="20"/>
      <c r="BF40" s="36"/>
      <c r="BG40" s="20"/>
      <c r="BH40" s="20"/>
      <c r="BI40" s="36"/>
      <c r="BJ40" s="20"/>
      <c r="BK40" s="20"/>
      <c r="BL40" s="36"/>
    </row>
    <row r="41" spans="1:64" ht="3" customHeight="1">
      <c r="A41" s="126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7"/>
      <c r="T41" s="113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7"/>
      <c r="AT41" s="117"/>
      <c r="AU41" s="117"/>
      <c r="AV41" s="117"/>
      <c r="AW41" s="117"/>
      <c r="AX41" s="117"/>
      <c r="AY41" s="117"/>
      <c r="AZ41" s="117"/>
      <c r="BA41" s="117"/>
      <c r="BB41" s="20"/>
      <c r="BC41" s="36"/>
      <c r="BD41" s="20"/>
      <c r="BE41" s="20"/>
      <c r="BF41" s="36"/>
      <c r="BG41" s="20"/>
      <c r="BH41" s="20"/>
      <c r="BI41" s="36"/>
      <c r="BJ41" s="20"/>
      <c r="BK41" s="20"/>
      <c r="BL41" s="36"/>
    </row>
    <row r="42" spans="1:64" ht="3" customHeight="1">
      <c r="A42" s="126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7"/>
      <c r="T42" s="113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7"/>
      <c r="AT42" s="117"/>
      <c r="AU42" s="117"/>
      <c r="AV42" s="117"/>
      <c r="AW42" s="117"/>
      <c r="AX42" s="117"/>
      <c r="AY42" s="117"/>
      <c r="AZ42" s="117"/>
      <c r="BA42" s="117"/>
      <c r="BB42" s="20"/>
      <c r="BC42" s="36"/>
      <c r="BD42" s="20"/>
      <c r="BE42" s="20"/>
      <c r="BF42" s="36"/>
      <c r="BG42" s="20"/>
      <c r="BH42" s="20"/>
      <c r="BI42" s="36"/>
      <c r="BJ42" s="20"/>
      <c r="BK42" s="20"/>
      <c r="BL42" s="36"/>
    </row>
    <row r="43" spans="1:64" ht="3" customHeight="1">
      <c r="A43" s="126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7"/>
      <c r="T43" s="113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7"/>
      <c r="AT43" s="117"/>
      <c r="AU43" s="117"/>
      <c r="AV43" s="117"/>
      <c r="AW43" s="117"/>
      <c r="AX43" s="117"/>
      <c r="AY43" s="117"/>
      <c r="AZ43" s="117"/>
      <c r="BA43" s="117"/>
      <c r="BB43" s="20"/>
      <c r="BC43" s="36"/>
      <c r="BD43" s="20"/>
      <c r="BE43" s="20"/>
      <c r="BF43" s="36"/>
      <c r="BG43" s="20"/>
      <c r="BH43" s="20"/>
      <c r="BI43" s="36"/>
      <c r="BJ43" s="20"/>
      <c r="BK43" s="20"/>
      <c r="BL43" s="36"/>
    </row>
    <row r="44" spans="1:64" ht="3" customHeight="1">
      <c r="A44" s="126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7"/>
      <c r="T44" s="113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7"/>
      <c r="AT44" s="117"/>
      <c r="AU44" s="117"/>
      <c r="AV44" s="117"/>
      <c r="AW44" s="117"/>
      <c r="AX44" s="117"/>
      <c r="AY44" s="117"/>
      <c r="AZ44" s="117"/>
      <c r="BA44" s="117"/>
      <c r="BB44" s="20"/>
      <c r="BC44" s="36"/>
      <c r="BD44" s="20"/>
      <c r="BE44" s="20"/>
      <c r="BF44" s="36"/>
      <c r="BG44" s="20"/>
      <c r="BH44" s="20"/>
      <c r="BI44" s="36"/>
      <c r="BJ44" s="20"/>
      <c r="BK44" s="20"/>
      <c r="BL44" s="36"/>
    </row>
    <row r="45" spans="1:64" ht="3" customHeight="1">
      <c r="A45" s="126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7"/>
      <c r="T45" s="113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7"/>
      <c r="AT45" s="117"/>
      <c r="AU45" s="117"/>
      <c r="AV45" s="117"/>
      <c r="AW45" s="117"/>
      <c r="AX45" s="117"/>
      <c r="AY45" s="117"/>
      <c r="AZ45" s="117"/>
      <c r="BA45" s="117"/>
      <c r="BB45" s="20"/>
      <c r="BC45" s="36"/>
      <c r="BD45" s="20"/>
      <c r="BE45" s="20"/>
      <c r="BF45" s="36"/>
      <c r="BG45" s="20"/>
      <c r="BH45" s="20"/>
      <c r="BI45" s="36"/>
      <c r="BJ45" s="20"/>
      <c r="BK45" s="20"/>
      <c r="BL45" s="36"/>
    </row>
    <row r="46" spans="1:64" ht="2.25" customHeight="1">
      <c r="A46" s="42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20"/>
      <c r="BC46" s="36"/>
      <c r="BD46" s="20"/>
      <c r="BE46" s="20"/>
      <c r="BF46" s="36"/>
      <c r="BG46" s="20"/>
      <c r="BH46" s="20"/>
      <c r="BI46" s="36"/>
      <c r="BJ46" s="20"/>
      <c r="BK46" s="20"/>
      <c r="BL46" s="36"/>
    </row>
    <row r="47" spans="1:64" ht="3" customHeight="1">
      <c r="A47" s="126" t="s">
        <v>250</v>
      </c>
      <c r="B47" s="114" t="s">
        <v>326</v>
      </c>
      <c r="C47" s="114" t="s">
        <v>326</v>
      </c>
      <c r="D47" s="114" t="s">
        <v>326</v>
      </c>
      <c r="E47" s="114" t="s">
        <v>326</v>
      </c>
      <c r="F47" s="114" t="s">
        <v>326</v>
      </c>
      <c r="G47" s="114" t="s">
        <v>326</v>
      </c>
      <c r="H47" s="114" t="s">
        <v>326</v>
      </c>
      <c r="I47" s="114" t="s">
        <v>326</v>
      </c>
      <c r="J47" s="114" t="s">
        <v>326</v>
      </c>
      <c r="K47" s="114" t="s">
        <v>326</v>
      </c>
      <c r="L47" s="114" t="s">
        <v>326</v>
      </c>
      <c r="M47" s="114" t="s">
        <v>326</v>
      </c>
      <c r="N47" s="114" t="s">
        <v>326</v>
      </c>
      <c r="O47" s="114" t="s">
        <v>326</v>
      </c>
      <c r="P47" s="114" t="s">
        <v>326</v>
      </c>
      <c r="Q47" s="114" t="s">
        <v>326</v>
      </c>
      <c r="R47" s="112" t="s">
        <v>261</v>
      </c>
      <c r="S47" s="117" t="s">
        <v>260</v>
      </c>
      <c r="T47" s="117" t="s">
        <v>260</v>
      </c>
      <c r="U47" s="112" t="s">
        <v>327</v>
      </c>
      <c r="V47" s="112" t="s">
        <v>327</v>
      </c>
      <c r="W47" s="112" t="s">
        <v>327</v>
      </c>
      <c r="X47" s="112" t="s">
        <v>327</v>
      </c>
      <c r="Y47" s="112" t="s">
        <v>327</v>
      </c>
      <c r="Z47" s="112" t="s">
        <v>327</v>
      </c>
      <c r="AA47" s="112" t="s">
        <v>327</v>
      </c>
      <c r="AB47" s="112" t="s">
        <v>327</v>
      </c>
      <c r="AC47" s="112" t="s">
        <v>327</v>
      </c>
      <c r="AD47" s="112" t="s">
        <v>327</v>
      </c>
      <c r="AE47" s="112" t="s">
        <v>327</v>
      </c>
      <c r="AF47" s="112" t="s">
        <v>327</v>
      </c>
      <c r="AG47" s="112" t="s">
        <v>327</v>
      </c>
      <c r="AH47" s="112" t="s">
        <v>327</v>
      </c>
      <c r="AI47" s="112" t="s">
        <v>327</v>
      </c>
      <c r="AJ47" s="112" t="s">
        <v>327</v>
      </c>
      <c r="AK47" s="112" t="s">
        <v>327</v>
      </c>
      <c r="AL47" s="112" t="s">
        <v>327</v>
      </c>
      <c r="AM47" s="112" t="s">
        <v>327</v>
      </c>
      <c r="AN47" s="112" t="s">
        <v>327</v>
      </c>
      <c r="AO47" s="112" t="s">
        <v>327</v>
      </c>
      <c r="AP47" s="112" t="s">
        <v>327</v>
      </c>
      <c r="AQ47" s="112" t="s">
        <v>261</v>
      </c>
      <c r="AR47" s="112" t="s">
        <v>261</v>
      </c>
      <c r="AS47" s="117" t="s">
        <v>260</v>
      </c>
      <c r="AT47" s="117" t="s">
        <v>260</v>
      </c>
      <c r="AU47" s="117" t="s">
        <v>260</v>
      </c>
      <c r="AV47" s="117" t="s">
        <v>260</v>
      </c>
      <c r="AW47" s="117" t="s">
        <v>260</v>
      </c>
      <c r="AX47" s="117" t="s">
        <v>260</v>
      </c>
      <c r="AY47" s="117" t="s">
        <v>260</v>
      </c>
      <c r="AZ47" s="117" t="s">
        <v>260</v>
      </c>
      <c r="BA47" s="117" t="s">
        <v>260</v>
      </c>
      <c r="BB47" s="20"/>
      <c r="BC47" s="36"/>
      <c r="BD47" s="20"/>
      <c r="BE47" s="20"/>
      <c r="BF47" s="36"/>
      <c r="BG47" s="20"/>
      <c r="BH47" s="20"/>
      <c r="BI47" s="36"/>
      <c r="BJ47" s="20"/>
      <c r="BK47" s="20"/>
      <c r="BL47" s="36"/>
    </row>
    <row r="48" spans="1:64" ht="3" customHeight="1">
      <c r="A48" s="126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2"/>
      <c r="S48" s="117"/>
      <c r="T48" s="117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7"/>
      <c r="AT48" s="117"/>
      <c r="AU48" s="117"/>
      <c r="AV48" s="117"/>
      <c r="AW48" s="117"/>
      <c r="AX48" s="117"/>
      <c r="AY48" s="117"/>
      <c r="AZ48" s="117"/>
      <c r="BA48" s="117"/>
      <c r="BB48" s="20"/>
      <c r="BC48" s="36"/>
      <c r="BD48" s="20"/>
      <c r="BE48" s="20"/>
      <c r="BF48" s="36"/>
      <c r="BG48" s="20"/>
      <c r="BH48" s="20"/>
      <c r="BI48" s="36"/>
      <c r="BJ48" s="20"/>
      <c r="BK48" s="20"/>
      <c r="BL48" s="36"/>
    </row>
    <row r="49" spans="1:64" ht="3" customHeight="1">
      <c r="A49" s="126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2"/>
      <c r="S49" s="117"/>
      <c r="T49" s="117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7"/>
      <c r="AT49" s="117"/>
      <c r="AU49" s="117"/>
      <c r="AV49" s="117"/>
      <c r="AW49" s="117"/>
      <c r="AX49" s="117"/>
      <c r="AY49" s="117"/>
      <c r="AZ49" s="117"/>
      <c r="BA49" s="117"/>
      <c r="BB49" s="20"/>
      <c r="BC49" s="36"/>
      <c r="BD49" s="20"/>
      <c r="BE49" s="20"/>
      <c r="BF49" s="36"/>
      <c r="BG49" s="20"/>
      <c r="BH49" s="20"/>
      <c r="BI49" s="36"/>
      <c r="BJ49" s="20"/>
      <c r="BK49" s="20"/>
      <c r="BL49" s="36"/>
    </row>
    <row r="50" spans="1:64" ht="3" customHeight="1">
      <c r="A50" s="126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2"/>
      <c r="S50" s="117"/>
      <c r="T50" s="117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7"/>
      <c r="AT50" s="117"/>
      <c r="AU50" s="117"/>
      <c r="AV50" s="117"/>
      <c r="AW50" s="117"/>
      <c r="AX50" s="117"/>
      <c r="AY50" s="117"/>
      <c r="AZ50" s="117"/>
      <c r="BA50" s="117"/>
      <c r="BB50" s="20"/>
      <c r="BC50" s="36"/>
      <c r="BD50" s="20"/>
      <c r="BE50" s="20"/>
      <c r="BF50" s="36"/>
      <c r="BG50" s="20"/>
      <c r="BH50" s="20"/>
      <c r="BI50" s="36"/>
      <c r="BJ50" s="20"/>
      <c r="BK50" s="20"/>
      <c r="BL50" s="36"/>
    </row>
    <row r="51" spans="1:64" ht="3" customHeight="1">
      <c r="A51" s="126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2"/>
      <c r="S51" s="117"/>
      <c r="T51" s="117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7"/>
      <c r="AT51" s="117"/>
      <c r="AU51" s="117"/>
      <c r="AV51" s="117"/>
      <c r="AW51" s="117"/>
      <c r="AX51" s="117"/>
      <c r="AY51" s="117"/>
      <c r="AZ51" s="117"/>
      <c r="BA51" s="117"/>
      <c r="BB51" s="20"/>
      <c r="BC51" s="36"/>
      <c r="BD51" s="20"/>
      <c r="BE51" s="20"/>
      <c r="BF51" s="36"/>
      <c r="BG51" s="20"/>
      <c r="BH51" s="20"/>
      <c r="BI51" s="36"/>
      <c r="BJ51" s="20"/>
      <c r="BK51" s="20"/>
      <c r="BL51" s="36"/>
    </row>
    <row r="52" spans="1:64" ht="3" customHeight="1">
      <c r="A52" s="12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2"/>
      <c r="S52" s="117"/>
      <c r="T52" s="117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7"/>
      <c r="AT52" s="117"/>
      <c r="AU52" s="117"/>
      <c r="AV52" s="117"/>
      <c r="AW52" s="117"/>
      <c r="AX52" s="117"/>
      <c r="AY52" s="117"/>
      <c r="AZ52" s="117"/>
      <c r="BA52" s="117"/>
      <c r="BB52" s="20"/>
      <c r="BC52" s="36"/>
      <c r="BD52" s="20"/>
      <c r="BE52" s="20"/>
      <c r="BF52" s="36"/>
      <c r="BG52" s="20"/>
      <c r="BH52" s="20"/>
      <c r="BI52" s="36"/>
      <c r="BJ52" s="20"/>
      <c r="BK52" s="20"/>
      <c r="BL52" s="36"/>
    </row>
    <row r="53" spans="1:64" ht="2.25" customHeight="1">
      <c r="A53" s="42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20"/>
      <c r="BC53" s="36"/>
      <c r="BD53" s="20"/>
      <c r="BE53" s="20"/>
      <c r="BF53" s="36"/>
      <c r="BG53" s="20"/>
      <c r="BH53" s="20"/>
      <c r="BI53" s="36"/>
      <c r="BJ53" s="20"/>
      <c r="BK53" s="20"/>
      <c r="BL53" s="36"/>
    </row>
    <row r="54" spans="1:64" ht="3" customHeight="1">
      <c r="A54" s="126" t="s">
        <v>251</v>
      </c>
      <c r="B54" s="129">
        <v>8</v>
      </c>
      <c r="C54" s="129">
        <v>8</v>
      </c>
      <c r="D54" s="129">
        <v>8</v>
      </c>
      <c r="E54" s="129">
        <v>8</v>
      </c>
      <c r="F54" s="129">
        <v>8</v>
      </c>
      <c r="G54" s="129">
        <v>8</v>
      </c>
      <c r="H54" s="129">
        <v>8</v>
      </c>
      <c r="I54" s="129">
        <v>8</v>
      </c>
      <c r="J54" s="129">
        <v>8</v>
      </c>
      <c r="K54" s="109">
        <v>8</v>
      </c>
      <c r="L54" s="114" t="s">
        <v>261</v>
      </c>
      <c r="M54" s="114" t="s">
        <v>326</v>
      </c>
      <c r="N54" s="114" t="s">
        <v>326</v>
      </c>
      <c r="O54" s="114" t="s">
        <v>326</v>
      </c>
      <c r="P54" s="114" t="s">
        <v>326</v>
      </c>
      <c r="Q54" s="114" t="s">
        <v>326</v>
      </c>
      <c r="R54" s="114" t="s">
        <v>326</v>
      </c>
      <c r="S54" s="117" t="s">
        <v>260</v>
      </c>
      <c r="T54" s="117" t="s">
        <v>260</v>
      </c>
      <c r="U54" s="114" t="s">
        <v>326</v>
      </c>
      <c r="V54" s="114" t="s">
        <v>326</v>
      </c>
      <c r="W54" s="114" t="s">
        <v>326</v>
      </c>
      <c r="X54" s="114" t="s">
        <v>326</v>
      </c>
      <c r="Y54" s="114" t="s">
        <v>326</v>
      </c>
      <c r="Z54" s="114" t="s">
        <v>326</v>
      </c>
      <c r="AA54" s="114" t="s">
        <v>326</v>
      </c>
      <c r="AB54" s="114" t="s">
        <v>326</v>
      </c>
      <c r="AC54" s="129">
        <v>8</v>
      </c>
      <c r="AD54" s="129">
        <v>8</v>
      </c>
      <c r="AE54" s="129">
        <v>8</v>
      </c>
      <c r="AF54" s="129">
        <v>8</v>
      </c>
      <c r="AG54" s="129">
        <v>8</v>
      </c>
      <c r="AH54" s="129">
        <v>8</v>
      </c>
      <c r="AI54" s="129">
        <v>8</v>
      </c>
      <c r="AJ54" s="129">
        <v>8</v>
      </c>
      <c r="AK54" s="129">
        <v>8</v>
      </c>
      <c r="AL54" s="129">
        <v>8</v>
      </c>
      <c r="AM54" s="129">
        <v>8</v>
      </c>
      <c r="AN54" s="129">
        <v>8</v>
      </c>
      <c r="AO54" s="129">
        <v>8</v>
      </c>
      <c r="AP54" s="129">
        <v>8</v>
      </c>
      <c r="AQ54" s="129">
        <v>8</v>
      </c>
      <c r="AR54" s="128" t="s">
        <v>262</v>
      </c>
      <c r="AS54" s="127" t="s">
        <v>107</v>
      </c>
      <c r="AT54" s="127" t="s">
        <v>107</v>
      </c>
      <c r="AU54" s="127" t="s">
        <v>107</v>
      </c>
      <c r="AV54" s="127" t="s">
        <v>107</v>
      </c>
      <c r="AW54" s="127" t="s">
        <v>107</v>
      </c>
      <c r="AX54" s="127" t="s">
        <v>107</v>
      </c>
      <c r="AY54" s="127" t="s">
        <v>107</v>
      </c>
      <c r="AZ54" s="127" t="s">
        <v>107</v>
      </c>
      <c r="BA54" s="127" t="s">
        <v>107</v>
      </c>
      <c r="BB54" s="20"/>
      <c r="BC54" s="36"/>
      <c r="BD54" s="20"/>
      <c r="BE54" s="20"/>
      <c r="BF54" s="36"/>
      <c r="BG54" s="20"/>
      <c r="BH54" s="20"/>
      <c r="BI54" s="36"/>
      <c r="BJ54" s="20"/>
      <c r="BK54" s="20"/>
      <c r="BL54" s="36"/>
    </row>
    <row r="55" spans="1:64" ht="3" customHeight="1">
      <c r="A55" s="126"/>
      <c r="B55" s="129"/>
      <c r="C55" s="129"/>
      <c r="D55" s="129"/>
      <c r="E55" s="129"/>
      <c r="F55" s="129"/>
      <c r="G55" s="129"/>
      <c r="H55" s="129"/>
      <c r="I55" s="129"/>
      <c r="J55" s="129"/>
      <c r="K55" s="110"/>
      <c r="L55" s="115"/>
      <c r="M55" s="115"/>
      <c r="N55" s="115"/>
      <c r="O55" s="115"/>
      <c r="P55" s="115"/>
      <c r="Q55" s="115"/>
      <c r="R55" s="115"/>
      <c r="S55" s="117"/>
      <c r="T55" s="117"/>
      <c r="U55" s="115"/>
      <c r="V55" s="115"/>
      <c r="W55" s="115"/>
      <c r="X55" s="115"/>
      <c r="Y55" s="115"/>
      <c r="Z55" s="115"/>
      <c r="AA55" s="115"/>
      <c r="AB55" s="115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8"/>
      <c r="AS55" s="127"/>
      <c r="AT55" s="127"/>
      <c r="AU55" s="127"/>
      <c r="AV55" s="127"/>
      <c r="AW55" s="127"/>
      <c r="AX55" s="127"/>
      <c r="AY55" s="127"/>
      <c r="AZ55" s="127"/>
      <c r="BA55" s="127"/>
      <c r="BB55" s="20"/>
      <c r="BC55" s="36"/>
      <c r="BD55" s="20"/>
      <c r="BE55" s="20"/>
      <c r="BF55" s="36"/>
      <c r="BG55" s="20"/>
      <c r="BH55" s="20"/>
      <c r="BI55" s="36"/>
      <c r="BJ55" s="20"/>
      <c r="BK55" s="20"/>
      <c r="BL55" s="36"/>
    </row>
    <row r="56" spans="1:64" ht="3" customHeight="1">
      <c r="A56" s="126"/>
      <c r="B56" s="129"/>
      <c r="C56" s="129"/>
      <c r="D56" s="129"/>
      <c r="E56" s="129"/>
      <c r="F56" s="129"/>
      <c r="G56" s="129"/>
      <c r="H56" s="129"/>
      <c r="I56" s="129"/>
      <c r="J56" s="129"/>
      <c r="K56" s="110"/>
      <c r="L56" s="115"/>
      <c r="M56" s="115"/>
      <c r="N56" s="115"/>
      <c r="O56" s="115"/>
      <c r="P56" s="115"/>
      <c r="Q56" s="115"/>
      <c r="R56" s="115"/>
      <c r="S56" s="117"/>
      <c r="T56" s="117"/>
      <c r="U56" s="115"/>
      <c r="V56" s="115"/>
      <c r="W56" s="115"/>
      <c r="X56" s="115"/>
      <c r="Y56" s="115"/>
      <c r="Z56" s="115"/>
      <c r="AA56" s="115"/>
      <c r="AB56" s="115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8"/>
      <c r="AS56" s="127"/>
      <c r="AT56" s="127"/>
      <c r="AU56" s="127"/>
      <c r="AV56" s="127"/>
      <c r="AW56" s="127"/>
      <c r="AX56" s="127"/>
      <c r="AY56" s="127"/>
      <c r="AZ56" s="127"/>
      <c r="BA56" s="127"/>
      <c r="BB56" s="20"/>
      <c r="BC56" s="36"/>
      <c r="BD56" s="20"/>
      <c r="BE56" s="20"/>
      <c r="BF56" s="36"/>
      <c r="BG56" s="20"/>
      <c r="BH56" s="20"/>
      <c r="BI56" s="36"/>
      <c r="BJ56" s="20"/>
      <c r="BK56" s="20"/>
      <c r="BL56" s="36"/>
    </row>
    <row r="57" spans="1:64" ht="3" customHeight="1">
      <c r="A57" s="126"/>
      <c r="B57" s="129"/>
      <c r="C57" s="129"/>
      <c r="D57" s="129"/>
      <c r="E57" s="129"/>
      <c r="F57" s="129"/>
      <c r="G57" s="129"/>
      <c r="H57" s="129"/>
      <c r="I57" s="129"/>
      <c r="J57" s="129"/>
      <c r="K57" s="110"/>
      <c r="L57" s="115"/>
      <c r="M57" s="115"/>
      <c r="N57" s="115"/>
      <c r="O57" s="115"/>
      <c r="P57" s="115"/>
      <c r="Q57" s="115"/>
      <c r="R57" s="115"/>
      <c r="S57" s="117"/>
      <c r="T57" s="117"/>
      <c r="U57" s="115"/>
      <c r="V57" s="115"/>
      <c r="W57" s="115"/>
      <c r="X57" s="115"/>
      <c r="Y57" s="115"/>
      <c r="Z57" s="115"/>
      <c r="AA57" s="115"/>
      <c r="AB57" s="115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8"/>
      <c r="AS57" s="127"/>
      <c r="AT57" s="127"/>
      <c r="AU57" s="127"/>
      <c r="AV57" s="127"/>
      <c r="AW57" s="127"/>
      <c r="AX57" s="127"/>
      <c r="AY57" s="127"/>
      <c r="AZ57" s="127"/>
      <c r="BA57" s="127"/>
      <c r="BB57" s="20"/>
      <c r="BC57" s="36"/>
      <c r="BD57" s="20"/>
      <c r="BE57" s="20"/>
      <c r="BF57" s="36"/>
      <c r="BG57" s="20"/>
      <c r="BH57" s="20"/>
      <c r="BI57" s="36"/>
      <c r="BJ57" s="20"/>
      <c r="BK57" s="20"/>
      <c r="BL57" s="36"/>
    </row>
    <row r="58" spans="1:64" ht="3" customHeight="1">
      <c r="A58" s="126"/>
      <c r="B58" s="129"/>
      <c r="C58" s="129"/>
      <c r="D58" s="129"/>
      <c r="E58" s="129"/>
      <c r="F58" s="129"/>
      <c r="G58" s="129"/>
      <c r="H58" s="129"/>
      <c r="I58" s="129"/>
      <c r="J58" s="129"/>
      <c r="K58" s="110"/>
      <c r="L58" s="115"/>
      <c r="M58" s="115"/>
      <c r="N58" s="115"/>
      <c r="O58" s="115"/>
      <c r="P58" s="115"/>
      <c r="Q58" s="115"/>
      <c r="R58" s="115"/>
      <c r="S58" s="117"/>
      <c r="T58" s="117"/>
      <c r="U58" s="115"/>
      <c r="V58" s="115"/>
      <c r="W58" s="115"/>
      <c r="X58" s="115"/>
      <c r="Y58" s="115"/>
      <c r="Z58" s="115"/>
      <c r="AA58" s="115"/>
      <c r="AB58" s="115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8"/>
      <c r="AS58" s="127"/>
      <c r="AT58" s="127"/>
      <c r="AU58" s="127"/>
      <c r="AV58" s="127"/>
      <c r="AW58" s="127"/>
      <c r="AX58" s="127"/>
      <c r="AY58" s="127"/>
      <c r="AZ58" s="127"/>
      <c r="BA58" s="127"/>
      <c r="BB58" s="20"/>
      <c r="BC58" s="36"/>
      <c r="BD58" s="20"/>
      <c r="BE58" s="20"/>
      <c r="BF58" s="36"/>
      <c r="BG58" s="20"/>
      <c r="BH58" s="20"/>
      <c r="BI58" s="36"/>
      <c r="BJ58" s="20"/>
      <c r="BK58" s="20"/>
      <c r="BL58" s="36"/>
    </row>
    <row r="59" spans="1:64" ht="3" customHeight="1">
      <c r="A59" s="126"/>
      <c r="B59" s="129"/>
      <c r="C59" s="129"/>
      <c r="D59" s="129"/>
      <c r="E59" s="129"/>
      <c r="F59" s="129"/>
      <c r="G59" s="129"/>
      <c r="H59" s="129"/>
      <c r="I59" s="129"/>
      <c r="J59" s="129"/>
      <c r="K59" s="111"/>
      <c r="L59" s="116"/>
      <c r="M59" s="116"/>
      <c r="N59" s="116"/>
      <c r="O59" s="116"/>
      <c r="P59" s="116"/>
      <c r="Q59" s="116"/>
      <c r="R59" s="116"/>
      <c r="S59" s="117"/>
      <c r="T59" s="117"/>
      <c r="U59" s="116"/>
      <c r="V59" s="116"/>
      <c r="W59" s="116"/>
      <c r="X59" s="116"/>
      <c r="Y59" s="116"/>
      <c r="Z59" s="116"/>
      <c r="AA59" s="116"/>
      <c r="AB59" s="116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8"/>
      <c r="AS59" s="127"/>
      <c r="AT59" s="127"/>
      <c r="AU59" s="127"/>
      <c r="AV59" s="127"/>
      <c r="AW59" s="127"/>
      <c r="AX59" s="127"/>
      <c r="AY59" s="127"/>
      <c r="AZ59" s="127"/>
      <c r="BA59" s="127"/>
      <c r="BB59" s="20"/>
      <c r="BC59" s="36"/>
      <c r="BD59" s="20"/>
      <c r="BE59" s="20"/>
      <c r="BF59" s="36"/>
      <c r="BG59" s="20"/>
      <c r="BH59" s="20"/>
      <c r="BI59" s="36"/>
      <c r="BJ59" s="20"/>
      <c r="BK59" s="20"/>
      <c r="BL59" s="36"/>
    </row>
    <row r="60" spans="1:64" ht="13.5" customHeight="1" hidden="1">
      <c r="A60" s="42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20"/>
      <c r="BC60" s="36"/>
      <c r="BD60" s="20"/>
      <c r="BE60" s="20"/>
      <c r="BF60" s="36"/>
      <c r="BG60" s="20"/>
      <c r="BH60" s="20"/>
      <c r="BI60" s="36"/>
      <c r="BJ60" s="20"/>
      <c r="BK60" s="20"/>
      <c r="BL60" s="36"/>
    </row>
    <row r="61" spans="1:64" ht="13.5" customHeight="1" hidden="1">
      <c r="A61" s="126" t="s">
        <v>252</v>
      </c>
      <c r="B61" s="127" t="s">
        <v>107</v>
      </c>
      <c r="C61" s="127" t="s">
        <v>107</v>
      </c>
      <c r="D61" s="127" t="s">
        <v>107</v>
      </c>
      <c r="E61" s="127" t="s">
        <v>107</v>
      </c>
      <c r="F61" s="127" t="s">
        <v>107</v>
      </c>
      <c r="G61" s="127" t="s">
        <v>107</v>
      </c>
      <c r="H61" s="127" t="s">
        <v>107</v>
      </c>
      <c r="I61" s="127" t="s">
        <v>107</v>
      </c>
      <c r="J61" s="127" t="s">
        <v>107</v>
      </c>
      <c r="K61" s="127" t="s">
        <v>107</v>
      </c>
      <c r="L61" s="127" t="s">
        <v>107</v>
      </c>
      <c r="M61" s="127" t="s">
        <v>107</v>
      </c>
      <c r="N61" s="127" t="s">
        <v>107</v>
      </c>
      <c r="O61" s="127" t="s">
        <v>107</v>
      </c>
      <c r="P61" s="127" t="s">
        <v>107</v>
      </c>
      <c r="Q61" s="127" t="s">
        <v>107</v>
      </c>
      <c r="R61" s="127" t="s">
        <v>107</v>
      </c>
      <c r="S61" s="127" t="s">
        <v>107</v>
      </c>
      <c r="T61" s="127" t="s">
        <v>107</v>
      </c>
      <c r="U61" s="127" t="s">
        <v>107</v>
      </c>
      <c r="V61" s="127" t="s">
        <v>107</v>
      </c>
      <c r="W61" s="127" t="s">
        <v>107</v>
      </c>
      <c r="X61" s="127" t="s">
        <v>107</v>
      </c>
      <c r="Y61" s="127" t="s">
        <v>107</v>
      </c>
      <c r="Z61" s="127" t="s">
        <v>107</v>
      </c>
      <c r="AA61" s="127" t="s">
        <v>107</v>
      </c>
      <c r="AB61" s="127" t="s">
        <v>107</v>
      </c>
      <c r="AC61" s="127" t="s">
        <v>107</v>
      </c>
      <c r="AD61" s="127" t="s">
        <v>107</v>
      </c>
      <c r="AE61" s="127" t="s">
        <v>107</v>
      </c>
      <c r="AF61" s="127" t="s">
        <v>107</v>
      </c>
      <c r="AG61" s="127" t="s">
        <v>107</v>
      </c>
      <c r="AH61" s="127" t="s">
        <v>107</v>
      </c>
      <c r="AI61" s="127" t="s">
        <v>107</v>
      </c>
      <c r="AJ61" s="127" t="s">
        <v>107</v>
      </c>
      <c r="AK61" s="127" t="s">
        <v>107</v>
      </c>
      <c r="AL61" s="127" t="s">
        <v>107</v>
      </c>
      <c r="AM61" s="127" t="s">
        <v>107</v>
      </c>
      <c r="AN61" s="127" t="s">
        <v>107</v>
      </c>
      <c r="AO61" s="127" t="s">
        <v>107</v>
      </c>
      <c r="AP61" s="127" t="s">
        <v>107</v>
      </c>
      <c r="AQ61" s="127" t="s">
        <v>107</v>
      </c>
      <c r="AR61" s="127" t="s">
        <v>107</v>
      </c>
      <c r="AS61" s="127" t="s">
        <v>107</v>
      </c>
      <c r="AT61" s="127" t="s">
        <v>107</v>
      </c>
      <c r="AU61" s="127" t="s">
        <v>107</v>
      </c>
      <c r="AV61" s="127" t="s">
        <v>107</v>
      </c>
      <c r="AW61" s="127" t="s">
        <v>107</v>
      </c>
      <c r="AX61" s="127" t="s">
        <v>107</v>
      </c>
      <c r="AY61" s="127" t="s">
        <v>107</v>
      </c>
      <c r="AZ61" s="127" t="s">
        <v>107</v>
      </c>
      <c r="BA61" s="127" t="s">
        <v>107</v>
      </c>
      <c r="BB61" s="20"/>
      <c r="BC61" s="36"/>
      <c r="BD61" s="20"/>
      <c r="BE61" s="20"/>
      <c r="BF61" s="36"/>
      <c r="BG61" s="20"/>
      <c r="BH61" s="20"/>
      <c r="BI61" s="36"/>
      <c r="BJ61" s="20"/>
      <c r="BK61" s="20"/>
      <c r="BL61" s="36"/>
    </row>
    <row r="62" spans="1:64" ht="13.5" customHeight="1" hidden="1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20"/>
      <c r="BC62" s="36"/>
      <c r="BD62" s="20"/>
      <c r="BE62" s="20"/>
      <c r="BF62" s="36"/>
      <c r="BG62" s="20"/>
      <c r="BH62" s="20"/>
      <c r="BI62" s="36"/>
      <c r="BJ62" s="20"/>
      <c r="BK62" s="20"/>
      <c r="BL62" s="36"/>
    </row>
    <row r="63" spans="1:64" ht="13.5" customHeight="1" hidden="1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20"/>
      <c r="BC63" s="36"/>
      <c r="BD63" s="20"/>
      <c r="BE63" s="20"/>
      <c r="BF63" s="36"/>
      <c r="BG63" s="20"/>
      <c r="BH63" s="20"/>
      <c r="BI63" s="36"/>
      <c r="BJ63" s="20"/>
      <c r="BK63" s="20"/>
      <c r="BL63" s="36"/>
    </row>
    <row r="64" spans="1:64" ht="13.5" customHeight="1" hidden="1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20"/>
      <c r="BC64" s="36"/>
      <c r="BD64" s="20"/>
      <c r="BE64" s="20"/>
      <c r="BF64" s="36"/>
      <c r="BG64" s="20"/>
      <c r="BH64" s="20"/>
      <c r="BI64" s="36"/>
      <c r="BJ64" s="20"/>
      <c r="BK64" s="20"/>
      <c r="BL64" s="36"/>
    </row>
    <row r="65" spans="1:64" ht="13.5" customHeight="1" hidden="1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20"/>
      <c r="BC65" s="36"/>
      <c r="BD65" s="20"/>
      <c r="BE65" s="20"/>
      <c r="BF65" s="36"/>
      <c r="BG65" s="20"/>
      <c r="BH65" s="20"/>
      <c r="BI65" s="36"/>
      <c r="BJ65" s="20"/>
      <c r="BK65" s="20"/>
      <c r="BL65" s="36"/>
    </row>
    <row r="66" spans="1:64" ht="13.5" customHeight="1" hidden="1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20"/>
      <c r="BC66" s="36"/>
      <c r="BD66" s="20"/>
      <c r="BE66" s="20"/>
      <c r="BF66" s="36"/>
      <c r="BG66" s="20"/>
      <c r="BH66" s="20"/>
      <c r="BI66" s="36"/>
      <c r="BJ66" s="20"/>
      <c r="BK66" s="20"/>
      <c r="BL66" s="36"/>
    </row>
    <row r="67" spans="1:64" ht="13.5" customHeight="1" hidden="1">
      <c r="A67" s="42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20"/>
      <c r="BC67" s="36"/>
      <c r="BD67" s="20"/>
      <c r="BE67" s="20"/>
      <c r="BF67" s="36"/>
      <c r="BG67" s="20"/>
      <c r="BH67" s="20"/>
      <c r="BI67" s="36"/>
      <c r="BJ67" s="20"/>
      <c r="BK67" s="20"/>
      <c r="BL67" s="36"/>
    </row>
    <row r="68" spans="1:64" ht="13.5" customHeight="1" hidden="1">
      <c r="A68" s="126" t="s">
        <v>253</v>
      </c>
      <c r="B68" s="127" t="s">
        <v>107</v>
      </c>
      <c r="C68" s="127" t="s">
        <v>107</v>
      </c>
      <c r="D68" s="127" t="s">
        <v>107</v>
      </c>
      <c r="E68" s="127" t="s">
        <v>107</v>
      </c>
      <c r="F68" s="127" t="s">
        <v>107</v>
      </c>
      <c r="G68" s="127" t="s">
        <v>107</v>
      </c>
      <c r="H68" s="127" t="s">
        <v>107</v>
      </c>
      <c r="I68" s="127" t="s">
        <v>107</v>
      </c>
      <c r="J68" s="127" t="s">
        <v>107</v>
      </c>
      <c r="K68" s="127" t="s">
        <v>107</v>
      </c>
      <c r="L68" s="127" t="s">
        <v>107</v>
      </c>
      <c r="M68" s="127" t="s">
        <v>107</v>
      </c>
      <c r="N68" s="127" t="s">
        <v>107</v>
      </c>
      <c r="O68" s="127" t="s">
        <v>107</v>
      </c>
      <c r="P68" s="127" t="s">
        <v>107</v>
      </c>
      <c r="Q68" s="127" t="s">
        <v>107</v>
      </c>
      <c r="R68" s="127" t="s">
        <v>107</v>
      </c>
      <c r="S68" s="127" t="s">
        <v>107</v>
      </c>
      <c r="T68" s="127" t="s">
        <v>107</v>
      </c>
      <c r="U68" s="127" t="s">
        <v>107</v>
      </c>
      <c r="V68" s="127" t="s">
        <v>107</v>
      </c>
      <c r="W68" s="127" t="s">
        <v>107</v>
      </c>
      <c r="X68" s="127" t="s">
        <v>107</v>
      </c>
      <c r="Y68" s="127" t="s">
        <v>107</v>
      </c>
      <c r="Z68" s="127" t="s">
        <v>107</v>
      </c>
      <c r="AA68" s="127" t="s">
        <v>107</v>
      </c>
      <c r="AB68" s="127" t="s">
        <v>107</v>
      </c>
      <c r="AC68" s="127" t="s">
        <v>107</v>
      </c>
      <c r="AD68" s="127" t="s">
        <v>107</v>
      </c>
      <c r="AE68" s="127" t="s">
        <v>107</v>
      </c>
      <c r="AF68" s="127" t="s">
        <v>107</v>
      </c>
      <c r="AG68" s="127" t="s">
        <v>107</v>
      </c>
      <c r="AH68" s="127" t="s">
        <v>107</v>
      </c>
      <c r="AI68" s="127" t="s">
        <v>107</v>
      </c>
      <c r="AJ68" s="127" t="s">
        <v>107</v>
      </c>
      <c r="AK68" s="127" t="s">
        <v>107</v>
      </c>
      <c r="AL68" s="127" t="s">
        <v>107</v>
      </c>
      <c r="AM68" s="127" t="s">
        <v>107</v>
      </c>
      <c r="AN68" s="127" t="s">
        <v>107</v>
      </c>
      <c r="AO68" s="127" t="s">
        <v>107</v>
      </c>
      <c r="AP68" s="127" t="s">
        <v>107</v>
      </c>
      <c r="AQ68" s="127" t="s">
        <v>107</v>
      </c>
      <c r="AR68" s="127" t="s">
        <v>107</v>
      </c>
      <c r="AS68" s="127" t="s">
        <v>107</v>
      </c>
      <c r="AT68" s="127" t="s">
        <v>107</v>
      </c>
      <c r="AU68" s="127" t="s">
        <v>107</v>
      </c>
      <c r="AV68" s="127" t="s">
        <v>107</v>
      </c>
      <c r="AW68" s="127" t="s">
        <v>107</v>
      </c>
      <c r="AX68" s="127" t="s">
        <v>107</v>
      </c>
      <c r="AY68" s="127" t="s">
        <v>107</v>
      </c>
      <c r="AZ68" s="127" t="s">
        <v>107</v>
      </c>
      <c r="BA68" s="127" t="s">
        <v>107</v>
      </c>
      <c r="BB68" s="20"/>
      <c r="BC68" s="36"/>
      <c r="BD68" s="20"/>
      <c r="BE68" s="20"/>
      <c r="BF68" s="36"/>
      <c r="BG68" s="20"/>
      <c r="BH68" s="20"/>
      <c r="BI68" s="36"/>
      <c r="BJ68" s="20"/>
      <c r="BK68" s="20"/>
      <c r="BL68" s="36"/>
    </row>
    <row r="69" spans="1:64" ht="13.5" customHeight="1" hidden="1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20"/>
      <c r="BC69" s="36"/>
      <c r="BD69" s="20"/>
      <c r="BE69" s="20"/>
      <c r="BF69" s="36"/>
      <c r="BG69" s="20"/>
      <c r="BH69" s="20"/>
      <c r="BI69" s="36"/>
      <c r="BJ69" s="20"/>
      <c r="BK69" s="20"/>
      <c r="BL69" s="36"/>
    </row>
    <row r="70" spans="1:64" ht="13.5" customHeight="1" hidden="1">
      <c r="A70" s="12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20"/>
      <c r="BC70" s="36"/>
      <c r="BD70" s="20"/>
      <c r="BE70" s="20"/>
      <c r="BF70" s="36"/>
      <c r="BG70" s="20"/>
      <c r="BH70" s="20"/>
      <c r="BI70" s="36"/>
      <c r="BJ70" s="20"/>
      <c r="BK70" s="20"/>
      <c r="BL70" s="36"/>
    </row>
    <row r="71" spans="1:64" ht="13.5" customHeight="1" hidden="1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20"/>
      <c r="BC71" s="36"/>
      <c r="BD71" s="20"/>
      <c r="BE71" s="20"/>
      <c r="BF71" s="36"/>
      <c r="BG71" s="20"/>
      <c r="BH71" s="20"/>
      <c r="BI71" s="36"/>
      <c r="BJ71" s="20"/>
      <c r="BK71" s="20"/>
      <c r="BL71" s="36"/>
    </row>
    <row r="72" spans="1:64" ht="13.5" customHeight="1" hidden="1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20"/>
      <c r="BC72" s="36"/>
      <c r="BD72" s="20"/>
      <c r="BE72" s="20"/>
      <c r="BF72" s="36"/>
      <c r="BG72" s="20"/>
      <c r="BH72" s="20"/>
      <c r="BI72" s="36"/>
      <c r="BJ72" s="20"/>
      <c r="BK72" s="20"/>
      <c r="BL72" s="36"/>
    </row>
    <row r="73" spans="1:64" ht="13.5" customHeight="1" hidden="1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20"/>
      <c r="BC73" s="36"/>
      <c r="BD73" s="20"/>
      <c r="BE73" s="20"/>
      <c r="BF73" s="36"/>
      <c r="BG73" s="20"/>
      <c r="BH73" s="20"/>
      <c r="BI73" s="36"/>
      <c r="BJ73" s="20"/>
      <c r="BK73" s="20"/>
      <c r="BL73" s="36"/>
    </row>
    <row r="74" spans="1:64" ht="13.5" customHeight="1" hidden="1">
      <c r="A74" s="42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20"/>
      <c r="BC74" s="36"/>
      <c r="BD74" s="20"/>
      <c r="BE74" s="20"/>
      <c r="BF74" s="36"/>
      <c r="BG74" s="20"/>
      <c r="BH74" s="20"/>
      <c r="BI74" s="36"/>
      <c r="BJ74" s="20"/>
      <c r="BK74" s="20"/>
      <c r="BL74" s="36"/>
    </row>
    <row r="75" spans="1:64" ht="13.5" customHeight="1" hidden="1">
      <c r="A75" s="126" t="s">
        <v>254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20"/>
      <c r="BC75" s="36"/>
      <c r="BD75" s="20"/>
      <c r="BE75" s="20"/>
      <c r="BF75" s="36"/>
      <c r="BG75" s="20"/>
      <c r="BH75" s="20"/>
      <c r="BI75" s="36"/>
      <c r="BJ75" s="20"/>
      <c r="BK75" s="20"/>
      <c r="BL75" s="36"/>
    </row>
    <row r="76" spans="1:64" ht="13.5" customHeight="1" hidden="1">
      <c r="A76" s="126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20"/>
      <c r="BC76" s="36"/>
      <c r="BD76" s="20"/>
      <c r="BE76" s="20"/>
      <c r="BF76" s="36"/>
      <c r="BG76" s="20"/>
      <c r="BH76" s="20"/>
      <c r="BI76" s="36"/>
      <c r="BJ76" s="20"/>
      <c r="BK76" s="20"/>
      <c r="BL76" s="36"/>
    </row>
    <row r="77" spans="1:64" ht="13.5" customHeight="1" hidden="1">
      <c r="A77" s="126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20"/>
      <c r="BC77" s="36"/>
      <c r="BD77" s="20"/>
      <c r="BE77" s="20"/>
      <c r="BF77" s="36"/>
      <c r="BG77" s="20"/>
      <c r="BH77" s="20"/>
      <c r="BI77" s="36"/>
      <c r="BJ77" s="20"/>
      <c r="BK77" s="20"/>
      <c r="BL77" s="36"/>
    </row>
    <row r="78" spans="1:64" ht="13.5" customHeight="1" hidden="1">
      <c r="A78" s="126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20"/>
      <c r="BC78" s="36"/>
      <c r="BD78" s="20"/>
      <c r="BE78" s="20"/>
      <c r="BF78" s="36"/>
      <c r="BG78" s="20"/>
      <c r="BH78" s="20"/>
      <c r="BI78" s="36"/>
      <c r="BJ78" s="20"/>
      <c r="BK78" s="20"/>
      <c r="BL78" s="36"/>
    </row>
    <row r="79" spans="1:64" ht="13.5" customHeight="1" hidden="1">
      <c r="A79" s="126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20"/>
      <c r="BC79" s="36"/>
      <c r="BD79" s="20"/>
      <c r="BE79" s="20"/>
      <c r="BF79" s="36"/>
      <c r="BG79" s="20"/>
      <c r="BH79" s="20"/>
      <c r="BI79" s="36"/>
      <c r="BJ79" s="20"/>
      <c r="BK79" s="20"/>
      <c r="BL79" s="36"/>
    </row>
    <row r="80" spans="1:64" ht="13.5" customHeight="1" hidden="1">
      <c r="A80" s="126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20"/>
      <c r="BC80" s="36"/>
      <c r="BD80" s="20"/>
      <c r="BE80" s="20"/>
      <c r="BF80" s="36"/>
      <c r="BG80" s="20"/>
      <c r="BH80" s="20"/>
      <c r="BI80" s="36"/>
      <c r="BJ80" s="20"/>
      <c r="BK80" s="20"/>
      <c r="BL80" s="36"/>
    </row>
    <row r="81" spans="1:64" ht="13.5" customHeight="1" hidden="1">
      <c r="A81" s="42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20"/>
      <c r="BC81" s="36"/>
      <c r="BD81" s="20"/>
      <c r="BE81" s="20"/>
      <c r="BF81" s="36"/>
      <c r="BG81" s="20"/>
      <c r="BH81" s="20"/>
      <c r="BI81" s="36"/>
      <c r="BJ81" s="20"/>
      <c r="BK81" s="20"/>
      <c r="BL81" s="36"/>
    </row>
    <row r="82" spans="1:64" ht="13.5" customHeight="1" hidden="1">
      <c r="A82" s="126" t="s">
        <v>255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20"/>
      <c r="BC82" s="36"/>
      <c r="BD82" s="20"/>
      <c r="BE82" s="20"/>
      <c r="BF82" s="36"/>
      <c r="BG82" s="20"/>
      <c r="BH82" s="20"/>
      <c r="BI82" s="36"/>
      <c r="BJ82" s="20"/>
      <c r="BK82" s="20"/>
      <c r="BL82" s="36"/>
    </row>
    <row r="83" spans="1:64" ht="13.5" customHeight="1" hidden="1">
      <c r="A83" s="126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20"/>
      <c r="BC83" s="36"/>
      <c r="BD83" s="20"/>
      <c r="BE83" s="20"/>
      <c r="BF83" s="36"/>
      <c r="BG83" s="20"/>
      <c r="BH83" s="20"/>
      <c r="BI83" s="36"/>
      <c r="BJ83" s="20"/>
      <c r="BK83" s="20"/>
      <c r="BL83" s="36"/>
    </row>
    <row r="84" spans="1:64" ht="13.5" customHeight="1" hidden="1">
      <c r="A84" s="126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20"/>
      <c r="BC84" s="36"/>
      <c r="BD84" s="20"/>
      <c r="BE84" s="20"/>
      <c r="BF84" s="36"/>
      <c r="BG84" s="20"/>
      <c r="BH84" s="20"/>
      <c r="BI84" s="36"/>
      <c r="BJ84" s="20"/>
      <c r="BK84" s="20"/>
      <c r="BL84" s="36"/>
    </row>
    <row r="85" spans="1:64" ht="13.5" customHeight="1" hidden="1">
      <c r="A85" s="126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20"/>
      <c r="BC85" s="36"/>
      <c r="BD85" s="20"/>
      <c r="BE85" s="20"/>
      <c r="BF85" s="36"/>
      <c r="BG85" s="20"/>
      <c r="BH85" s="20"/>
      <c r="BI85" s="36"/>
      <c r="BJ85" s="20"/>
      <c r="BK85" s="20"/>
      <c r="BL85" s="36"/>
    </row>
    <row r="86" spans="1:64" ht="13.5" customHeight="1" hidden="1">
      <c r="A86" s="126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20"/>
      <c r="BC86" s="36"/>
      <c r="BD86" s="20"/>
      <c r="BE86" s="20"/>
      <c r="BF86" s="36"/>
      <c r="BG86" s="20"/>
      <c r="BH86" s="20"/>
      <c r="BI86" s="36"/>
      <c r="BJ86" s="20"/>
      <c r="BK86" s="20"/>
      <c r="BL86" s="36"/>
    </row>
    <row r="87" spans="1:64" ht="13.5" customHeight="1" hidden="1">
      <c r="A87" s="126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20"/>
      <c r="BC87" s="36"/>
      <c r="BD87" s="20"/>
      <c r="BE87" s="20"/>
      <c r="BF87" s="36"/>
      <c r="BG87" s="20"/>
      <c r="BH87" s="20"/>
      <c r="BI87" s="36"/>
      <c r="BJ87" s="20"/>
      <c r="BK87" s="20"/>
      <c r="BL87" s="36"/>
    </row>
    <row r="88" spans="1:64" ht="13.5" customHeight="1" hidden="1">
      <c r="A88" s="42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20"/>
      <c r="BC88" s="36"/>
      <c r="BD88" s="20"/>
      <c r="BE88" s="20"/>
      <c r="BF88" s="36"/>
      <c r="BG88" s="20"/>
      <c r="BH88" s="20"/>
      <c r="BI88" s="36"/>
      <c r="BJ88" s="20"/>
      <c r="BK88" s="20"/>
      <c r="BL88" s="36"/>
    </row>
    <row r="89" spans="1:64" ht="13.5" customHeight="1" hidden="1">
      <c r="A89" s="126" t="s">
        <v>256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20"/>
      <c r="BC89" s="36"/>
      <c r="BD89" s="20"/>
      <c r="BE89" s="20"/>
      <c r="BF89" s="36"/>
      <c r="BG89" s="20"/>
      <c r="BH89" s="20"/>
      <c r="BI89" s="36"/>
      <c r="BJ89" s="20"/>
      <c r="BK89" s="20"/>
      <c r="BL89" s="36"/>
    </row>
    <row r="90" spans="1:64" ht="13.5" customHeight="1" hidden="1">
      <c r="A90" s="126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20"/>
      <c r="BC90" s="36"/>
      <c r="BD90" s="20"/>
      <c r="BE90" s="20"/>
      <c r="BF90" s="36"/>
      <c r="BG90" s="20"/>
      <c r="BH90" s="20"/>
      <c r="BI90" s="36"/>
      <c r="BJ90" s="20"/>
      <c r="BK90" s="20"/>
      <c r="BL90" s="36"/>
    </row>
    <row r="91" spans="1:64" ht="13.5" customHeight="1" hidden="1">
      <c r="A91" s="126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20"/>
      <c r="BC91" s="36"/>
      <c r="BD91" s="20"/>
      <c r="BE91" s="20"/>
      <c r="BF91" s="36"/>
      <c r="BG91" s="20"/>
      <c r="BH91" s="20"/>
      <c r="BI91" s="36"/>
      <c r="BJ91" s="20"/>
      <c r="BK91" s="20"/>
      <c r="BL91" s="36"/>
    </row>
    <row r="92" spans="1:64" ht="13.5" customHeight="1" hidden="1">
      <c r="A92" s="126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20"/>
      <c r="BC92" s="36"/>
      <c r="BD92" s="20"/>
      <c r="BE92" s="20"/>
      <c r="BF92" s="36"/>
      <c r="BG92" s="20"/>
      <c r="BH92" s="20"/>
      <c r="BI92" s="36"/>
      <c r="BJ92" s="20"/>
      <c r="BK92" s="20"/>
      <c r="BL92" s="36"/>
    </row>
    <row r="93" spans="1:64" ht="13.5" customHeight="1" hidden="1">
      <c r="A93" s="126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20"/>
      <c r="BC93" s="36"/>
      <c r="BD93" s="20"/>
      <c r="BE93" s="20"/>
      <c r="BF93" s="36"/>
      <c r="BG93" s="20"/>
      <c r="BH93" s="20"/>
      <c r="BI93" s="36"/>
      <c r="BJ93" s="20"/>
      <c r="BK93" s="20"/>
      <c r="BL93" s="36"/>
    </row>
    <row r="94" spans="1:64" ht="13.5" customHeight="1" hidden="1">
      <c r="A94" s="126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20"/>
      <c r="BC94" s="36"/>
      <c r="BD94" s="20"/>
      <c r="BE94" s="20"/>
      <c r="BF94" s="36"/>
      <c r="BG94" s="20"/>
      <c r="BH94" s="20"/>
      <c r="BI94" s="36"/>
      <c r="BJ94" s="20"/>
      <c r="BK94" s="20"/>
      <c r="BL94" s="36"/>
    </row>
    <row r="95" spans="1:64" ht="13.5" customHeight="1" hidden="1">
      <c r="A95" s="42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20"/>
      <c r="BC95" s="36"/>
      <c r="BD95" s="20"/>
      <c r="BE95" s="20"/>
      <c r="BF95" s="36"/>
      <c r="BG95" s="20"/>
      <c r="BH95" s="20"/>
      <c r="BI95" s="36"/>
      <c r="BJ95" s="20"/>
      <c r="BK95" s="20"/>
      <c r="BL95" s="36"/>
    </row>
    <row r="96" spans="1:64" ht="13.5" customHeight="1" hidden="1">
      <c r="A96" s="126" t="s">
        <v>257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20"/>
      <c r="BC96" s="36"/>
      <c r="BD96" s="20"/>
      <c r="BE96" s="20"/>
      <c r="BF96" s="36"/>
      <c r="BG96" s="20"/>
      <c r="BH96" s="20"/>
      <c r="BI96" s="36"/>
      <c r="BJ96" s="20"/>
      <c r="BK96" s="20"/>
      <c r="BL96" s="36"/>
    </row>
    <row r="97" spans="1:64" ht="13.5" customHeight="1" hidden="1">
      <c r="A97" s="126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20"/>
      <c r="BC97" s="36"/>
      <c r="BD97" s="20"/>
      <c r="BE97" s="20"/>
      <c r="BF97" s="36"/>
      <c r="BG97" s="20"/>
      <c r="BH97" s="20"/>
      <c r="BI97" s="36"/>
      <c r="BJ97" s="20"/>
      <c r="BK97" s="20"/>
      <c r="BL97" s="36"/>
    </row>
    <row r="98" spans="1:64" ht="13.5" customHeight="1" hidden="1">
      <c r="A98" s="126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20"/>
      <c r="BC98" s="36"/>
      <c r="BD98" s="20"/>
      <c r="BE98" s="20"/>
      <c r="BF98" s="36"/>
      <c r="BG98" s="20"/>
      <c r="BH98" s="20"/>
      <c r="BI98" s="36"/>
      <c r="BJ98" s="20"/>
      <c r="BK98" s="20"/>
      <c r="BL98" s="36"/>
    </row>
    <row r="99" spans="1:64" ht="13.5" customHeight="1" hidden="1">
      <c r="A99" s="126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20"/>
      <c r="BC99" s="36"/>
      <c r="BD99" s="20"/>
      <c r="BE99" s="20"/>
      <c r="BF99" s="36"/>
      <c r="BG99" s="20"/>
      <c r="BH99" s="20"/>
      <c r="BI99" s="36"/>
      <c r="BJ99" s="20"/>
      <c r="BK99" s="20"/>
      <c r="BL99" s="36"/>
    </row>
    <row r="100" spans="1:64" ht="13.5" customHeight="1" hidden="1">
      <c r="A100" s="126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20"/>
      <c r="BC100" s="36"/>
      <c r="BD100" s="20"/>
      <c r="BE100" s="20"/>
      <c r="BF100" s="36"/>
      <c r="BG100" s="20"/>
      <c r="BH100" s="20"/>
      <c r="BI100" s="36"/>
      <c r="BJ100" s="20"/>
      <c r="BK100" s="20"/>
      <c r="BL100" s="36"/>
    </row>
    <row r="101" spans="1:64" ht="13.5" customHeight="1" hidden="1">
      <c r="A101" s="126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20"/>
      <c r="BC101" s="36"/>
      <c r="BD101" s="20"/>
      <c r="BE101" s="20"/>
      <c r="BF101" s="36"/>
      <c r="BG101" s="20"/>
      <c r="BH101" s="20"/>
      <c r="BI101" s="36"/>
      <c r="BJ101" s="20"/>
      <c r="BK101" s="20"/>
      <c r="BL101" s="36"/>
    </row>
    <row r="102" spans="1:64" ht="13.5" customHeight="1" hidden="1">
      <c r="A102" s="42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20"/>
      <c r="BC102" s="36"/>
      <c r="BD102" s="20"/>
      <c r="BE102" s="20"/>
      <c r="BF102" s="36"/>
      <c r="BG102" s="20"/>
      <c r="BH102" s="20"/>
      <c r="BI102" s="36"/>
      <c r="BJ102" s="20"/>
      <c r="BK102" s="20"/>
      <c r="BL102" s="36"/>
    </row>
    <row r="103" spans="1:64" ht="13.5" customHeight="1" hidden="1">
      <c r="A103" s="126" t="s">
        <v>258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20"/>
      <c r="BC103" s="36"/>
      <c r="BD103" s="20"/>
      <c r="BE103" s="20"/>
      <c r="BF103" s="36"/>
      <c r="BG103" s="20"/>
      <c r="BH103" s="20"/>
      <c r="BI103" s="36"/>
      <c r="BJ103" s="20"/>
      <c r="BK103" s="20"/>
      <c r="BL103" s="36"/>
    </row>
    <row r="104" spans="1:64" ht="13.5" customHeight="1" hidden="1">
      <c r="A104" s="1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20"/>
      <c r="BC104" s="36"/>
      <c r="BD104" s="20"/>
      <c r="BE104" s="20"/>
      <c r="BF104" s="36"/>
      <c r="BG104" s="20"/>
      <c r="BH104" s="20"/>
      <c r="BI104" s="36"/>
      <c r="BJ104" s="20"/>
      <c r="BK104" s="20"/>
      <c r="BL104" s="36"/>
    </row>
    <row r="105" spans="1:64" ht="13.5" customHeight="1" hidden="1">
      <c r="A105" s="126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20"/>
      <c r="BC105" s="36"/>
      <c r="BD105" s="20"/>
      <c r="BE105" s="20"/>
      <c r="BF105" s="36"/>
      <c r="BG105" s="20"/>
      <c r="BH105" s="20"/>
      <c r="BI105" s="36"/>
      <c r="BJ105" s="20"/>
      <c r="BK105" s="20"/>
      <c r="BL105" s="36"/>
    </row>
    <row r="106" spans="1:64" ht="13.5" customHeight="1" hidden="1">
      <c r="A106" s="126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20"/>
      <c r="BC106" s="36"/>
      <c r="BD106" s="20"/>
      <c r="BE106" s="20"/>
      <c r="BF106" s="36"/>
      <c r="BG106" s="20"/>
      <c r="BH106" s="20"/>
      <c r="BI106" s="36"/>
      <c r="BJ106" s="20"/>
      <c r="BK106" s="20"/>
      <c r="BL106" s="36"/>
    </row>
    <row r="107" spans="1:64" ht="13.5" customHeight="1" hidden="1">
      <c r="A107" s="126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20"/>
      <c r="BC107" s="36"/>
      <c r="BD107" s="20"/>
      <c r="BE107" s="20"/>
      <c r="BF107" s="36"/>
      <c r="BG107" s="20"/>
      <c r="BH107" s="20"/>
      <c r="BI107" s="36"/>
      <c r="BJ107" s="20"/>
      <c r="BK107" s="20"/>
      <c r="BL107" s="36"/>
    </row>
    <row r="108" spans="1:64" ht="13.5" customHeight="1" hidden="1">
      <c r="A108" s="126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20"/>
      <c r="BC108" s="36"/>
      <c r="BD108" s="20"/>
      <c r="BE108" s="20"/>
      <c r="BF108" s="36"/>
      <c r="BG108" s="20"/>
      <c r="BH108" s="20"/>
      <c r="BI108" s="36"/>
      <c r="BJ108" s="20"/>
      <c r="BK108" s="20"/>
      <c r="BL108" s="36"/>
    </row>
    <row r="109" spans="1:64" ht="13.5" customHeight="1" hidden="1">
      <c r="A109" s="42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20"/>
      <c r="BC109" s="36"/>
      <c r="BD109" s="20"/>
      <c r="BE109" s="20"/>
      <c r="BF109" s="36"/>
      <c r="BG109" s="20"/>
      <c r="BH109" s="20"/>
      <c r="BI109" s="36"/>
      <c r="BJ109" s="20"/>
      <c r="BK109" s="20"/>
      <c r="BL109" s="36"/>
    </row>
    <row r="110" spans="1:64" ht="13.5" customHeight="1" hidden="1">
      <c r="A110" s="126" t="s">
        <v>259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20"/>
      <c r="BC110" s="36"/>
      <c r="BD110" s="20"/>
      <c r="BE110" s="20"/>
      <c r="BF110" s="36"/>
      <c r="BG110" s="20"/>
      <c r="BH110" s="20"/>
      <c r="BI110" s="36"/>
      <c r="BJ110" s="20"/>
      <c r="BK110" s="20"/>
      <c r="BL110" s="36"/>
    </row>
    <row r="111" spans="1:64" ht="13.5" customHeight="1" hidden="1">
      <c r="A111" s="126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20"/>
      <c r="BC111" s="36"/>
      <c r="BD111" s="20"/>
      <c r="BE111" s="20"/>
      <c r="BF111" s="36"/>
      <c r="BG111" s="20"/>
      <c r="BH111" s="20"/>
      <c r="BI111" s="36"/>
      <c r="BJ111" s="20"/>
      <c r="BK111" s="20"/>
      <c r="BL111" s="36"/>
    </row>
    <row r="112" spans="1:64" ht="13.5" customHeight="1" hidden="1">
      <c r="A112" s="126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20"/>
      <c r="BC112" s="36"/>
      <c r="BD112" s="20"/>
      <c r="BE112" s="20"/>
      <c r="BF112" s="36"/>
      <c r="BG112" s="20"/>
      <c r="BH112" s="20"/>
      <c r="BI112" s="36"/>
      <c r="BJ112" s="20"/>
      <c r="BK112" s="20"/>
      <c r="BL112" s="36"/>
    </row>
    <row r="113" spans="1:64" ht="13.5" customHeight="1" hidden="1">
      <c r="A113" s="126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20"/>
      <c r="BC113" s="36"/>
      <c r="BD113" s="20"/>
      <c r="BE113" s="20"/>
      <c r="BF113" s="36"/>
      <c r="BG113" s="20"/>
      <c r="BH113" s="20"/>
      <c r="BI113" s="36"/>
      <c r="BJ113" s="20"/>
      <c r="BK113" s="20"/>
      <c r="BL113" s="36"/>
    </row>
    <row r="114" spans="1:64" ht="13.5" customHeight="1" hidden="1">
      <c r="A114" s="126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20"/>
      <c r="BC114" s="36"/>
      <c r="BD114" s="20"/>
      <c r="BE114" s="20"/>
      <c r="BF114" s="36"/>
      <c r="BG114" s="20"/>
      <c r="BH114" s="20"/>
      <c r="BI114" s="36"/>
      <c r="BJ114" s="20"/>
      <c r="BK114" s="20"/>
      <c r="BL114" s="36"/>
    </row>
    <row r="115" spans="1:64" ht="13.5" customHeight="1" hidden="1">
      <c r="A115" s="126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20"/>
      <c r="BC115" s="36"/>
      <c r="BD115" s="20"/>
      <c r="BE115" s="20"/>
      <c r="BF115" s="36"/>
      <c r="BG115" s="20"/>
      <c r="BH115" s="20"/>
      <c r="BI115" s="36"/>
      <c r="BJ115" s="20"/>
      <c r="BK115" s="20"/>
      <c r="BL115" s="36"/>
    </row>
    <row r="116" spans="1:64" ht="6" customHeight="1">
      <c r="A116" s="36"/>
      <c r="B116" s="36"/>
      <c r="BB116" s="20"/>
      <c r="BC116" s="36"/>
      <c r="BD116" s="20"/>
      <c r="BE116" s="20"/>
      <c r="BF116" s="36"/>
      <c r="BG116" s="20"/>
      <c r="BH116" s="20"/>
      <c r="BI116" s="36"/>
      <c r="BJ116" s="20"/>
      <c r="BK116" s="20"/>
      <c r="BL116" s="36"/>
    </row>
    <row r="117" spans="1:64" ht="12.75" customHeight="1">
      <c r="A117" s="125" t="s">
        <v>263</v>
      </c>
      <c r="B117" s="125"/>
      <c r="C117" s="125"/>
      <c r="D117" s="125"/>
      <c r="E117" s="125"/>
      <c r="F117" s="125"/>
      <c r="G117" s="12"/>
      <c r="H117" s="122" t="s">
        <v>264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36"/>
      <c r="Y117" s="12">
        <v>0</v>
      </c>
      <c r="Z117" s="123" t="s">
        <v>265</v>
      </c>
      <c r="AA117" s="123"/>
      <c r="AB117" s="123"/>
      <c r="AC117" s="123"/>
      <c r="AD117" s="123"/>
      <c r="AE117" s="123"/>
      <c r="AF117" s="123"/>
      <c r="AG117" s="36"/>
      <c r="AH117" s="36"/>
      <c r="AI117" s="36"/>
      <c r="AJ117" s="36"/>
      <c r="AK117" s="36"/>
      <c r="AL117" s="36"/>
      <c r="AM117" s="36"/>
      <c r="AN117" s="36"/>
      <c r="AO117" s="3"/>
      <c r="AP117" s="36"/>
      <c r="AQ117" s="36"/>
      <c r="AR117" s="12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</row>
    <row r="118" spans="1:64" ht="3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20"/>
      <c r="BB118" s="20"/>
      <c r="BC118" s="36"/>
      <c r="BD118" s="20"/>
      <c r="BE118" s="20"/>
      <c r="BF118" s="36"/>
      <c r="BG118" s="20"/>
      <c r="BH118" s="20"/>
      <c r="BI118" s="36"/>
      <c r="BJ118" s="20"/>
      <c r="BK118" s="20"/>
      <c r="BL118" s="36"/>
    </row>
    <row r="119" spans="1:64" ht="12" customHeight="1">
      <c r="A119" s="36"/>
      <c r="B119" s="36"/>
      <c r="C119" s="36"/>
      <c r="D119" s="36"/>
      <c r="E119" s="36"/>
      <c r="F119" s="36"/>
      <c r="G119" s="12" t="s">
        <v>261</v>
      </c>
      <c r="H119" s="122" t="s">
        <v>266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36"/>
      <c r="S119" s="36"/>
      <c r="T119" s="36"/>
      <c r="U119" s="20"/>
      <c r="V119" s="36"/>
      <c r="W119" s="36"/>
      <c r="X119" s="36"/>
      <c r="Y119" s="12">
        <v>8</v>
      </c>
      <c r="Z119" s="122" t="s">
        <v>267</v>
      </c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36"/>
      <c r="AR119" s="12" t="s">
        <v>262</v>
      </c>
      <c r="AS119" s="123" t="s">
        <v>268</v>
      </c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20"/>
      <c r="BH119" s="20"/>
      <c r="BI119" s="36"/>
      <c r="BJ119" s="20"/>
      <c r="BK119" s="20"/>
      <c r="BL119" s="36"/>
    </row>
    <row r="120" spans="1:64" ht="3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20"/>
      <c r="BB120" s="20"/>
      <c r="BC120" s="36"/>
      <c r="BD120" s="20"/>
      <c r="BE120" s="20"/>
      <c r="BF120" s="36"/>
      <c r="BG120" s="20"/>
      <c r="BH120" s="20"/>
      <c r="BI120" s="36"/>
      <c r="BJ120" s="20"/>
      <c r="BK120" s="20"/>
      <c r="BL120" s="36"/>
    </row>
    <row r="121" spans="1:64" ht="12.75" customHeight="1">
      <c r="A121" s="36"/>
      <c r="B121" s="36"/>
      <c r="C121" s="36"/>
      <c r="D121" s="36"/>
      <c r="E121" s="36"/>
      <c r="F121" s="36"/>
      <c r="G121" s="12" t="s">
        <v>260</v>
      </c>
      <c r="H121" s="122" t="s">
        <v>269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36"/>
      <c r="S121" s="36"/>
      <c r="T121" s="36"/>
      <c r="U121" s="20"/>
      <c r="V121" s="36"/>
      <c r="W121" s="36"/>
      <c r="X121" s="36"/>
      <c r="Y121" s="1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36"/>
      <c r="AR121" s="12" t="s">
        <v>107</v>
      </c>
      <c r="AS121" s="122" t="s">
        <v>270</v>
      </c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36"/>
      <c r="BD121" s="20"/>
      <c r="BE121" s="20"/>
      <c r="BF121" s="36"/>
      <c r="BG121" s="20"/>
      <c r="BH121" s="20"/>
      <c r="BI121" s="36"/>
      <c r="BJ121" s="20"/>
      <c r="BK121" s="20"/>
      <c r="BL121" s="36"/>
    </row>
    <row r="122" spans="1:64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20"/>
      <c r="BB122" s="20"/>
      <c r="BC122" s="36"/>
      <c r="BD122" s="20"/>
      <c r="BE122" s="20"/>
      <c r="BF122" s="36"/>
      <c r="BG122" s="20"/>
      <c r="BH122" s="20"/>
      <c r="BI122" s="36"/>
      <c r="BJ122" s="20"/>
      <c r="BK122" s="20"/>
      <c r="BL122" s="36"/>
    </row>
    <row r="123" spans="1:64" ht="18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20"/>
      <c r="BC123" s="36"/>
      <c r="BD123" s="20"/>
      <c r="BE123" s="20"/>
      <c r="BF123" s="36"/>
      <c r="BG123" s="20"/>
      <c r="BH123" s="20"/>
      <c r="BI123" s="36"/>
      <c r="BJ123" s="20"/>
      <c r="BK123" s="20"/>
      <c r="BL123" s="36"/>
    </row>
    <row r="124" spans="1:64" ht="13.5" customHeight="1" hidden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</row>
    <row r="125" spans="1:68" ht="13.5" customHeight="1" hidden="1">
      <c r="A125" s="159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59"/>
      <c r="AY125" s="159"/>
      <c r="AZ125" s="159"/>
      <c r="BA125" s="159"/>
      <c r="BB125" s="159"/>
      <c r="BC125" s="159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59"/>
      <c r="BO125" s="159"/>
      <c r="BP125" s="159"/>
    </row>
    <row r="126" spans="1:68" ht="13.5" customHeight="1" hidden="1">
      <c r="A126" s="159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60"/>
      <c r="BF126" s="130"/>
      <c r="BG126" s="130"/>
      <c r="BH126" s="160"/>
      <c r="BI126" s="130"/>
      <c r="BJ126" s="130"/>
      <c r="BK126" s="160"/>
      <c r="BL126" s="160"/>
      <c r="BM126" s="130"/>
      <c r="BN126" s="159"/>
      <c r="BO126" s="160"/>
      <c r="BP126" s="159"/>
    </row>
    <row r="127" spans="1:68" ht="13.5" customHeight="1" hidden="1">
      <c r="A127" s="159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60"/>
      <c r="BL127" s="160"/>
      <c r="BM127" s="130"/>
      <c r="BN127" s="159"/>
      <c r="BO127" s="160"/>
      <c r="BP127" s="159"/>
    </row>
    <row r="128" spans="1:68" ht="13.5" customHeight="1" hidden="1">
      <c r="A128" s="159"/>
      <c r="B128" s="157"/>
      <c r="C128" s="157"/>
      <c r="D128" s="157"/>
      <c r="E128" s="158"/>
      <c r="F128" s="158"/>
      <c r="G128" s="158"/>
      <c r="H128" s="157"/>
      <c r="I128" s="157"/>
      <c r="J128" s="157"/>
      <c r="K128" s="158"/>
      <c r="L128" s="158"/>
      <c r="M128" s="158"/>
      <c r="N128" s="157"/>
      <c r="O128" s="157"/>
      <c r="P128" s="157"/>
      <c r="Q128" s="158"/>
      <c r="R128" s="158"/>
      <c r="S128" s="158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30"/>
      <c r="BK128" s="130"/>
      <c r="BL128" s="130"/>
      <c r="BM128" s="130"/>
      <c r="BN128" s="159"/>
      <c r="BO128" s="159"/>
      <c r="BP128" s="159"/>
    </row>
    <row r="129" spans="1:68" ht="13.5" customHeight="1" hidden="1">
      <c r="A129" s="3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</row>
    <row r="130" spans="1:68" ht="13.5" customHeight="1" hidden="1">
      <c r="A130" s="3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</row>
    <row r="131" spans="1:68" ht="13.5" customHeight="1" hidden="1">
      <c r="A131" s="3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</row>
    <row r="132" spans="1:68" ht="13.5" customHeight="1" hidden="1">
      <c r="A132" s="3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</row>
    <row r="133" spans="1:68" ht="13.5" customHeight="1" hidden="1">
      <c r="A133" s="3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</row>
    <row r="134" spans="1:68" ht="13.5" customHeight="1" hidden="1">
      <c r="A134" s="3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</row>
    <row r="135" spans="1:68" ht="13.5" customHeight="1" hidden="1">
      <c r="A135" s="3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</row>
    <row r="136" spans="1:68" ht="13.5" customHeight="1" hidden="1">
      <c r="A136" s="3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</row>
    <row r="137" spans="1:68" ht="13.5" customHeight="1" hidden="1">
      <c r="A137" s="3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</row>
    <row r="138" spans="1:68" ht="13.5" customHeight="1" hidden="1">
      <c r="A138" s="3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</row>
    <row r="139" spans="1:68" ht="13.5" customHeight="1" hidden="1">
      <c r="A139" s="3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</row>
    <row r="140" spans="1:68" ht="13.5" customHeight="1" hidden="1">
      <c r="A140" s="44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6"/>
      <c r="BK140" s="156"/>
      <c r="BL140" s="156"/>
      <c r="BM140" s="156"/>
      <c r="BN140" s="156"/>
      <c r="BO140" s="156"/>
      <c r="BP140" s="156"/>
    </row>
    <row r="141" spans="1:64" ht="13.5" customHeight="1" hidden="1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59"/>
      <c r="BG141" s="159"/>
      <c r="BH141" s="159"/>
      <c r="BI141" s="159"/>
      <c r="BJ141" s="159"/>
      <c r="BK141" s="159"/>
      <c r="BL141" s="159"/>
    </row>
    <row r="142" spans="1:61" ht="13.5" customHeight="1" hidden="1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59"/>
      <c r="BH142" s="159"/>
      <c r="BI142" s="159"/>
    </row>
    <row r="143" spans="1:61" ht="13.5" customHeight="1" hidden="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60"/>
      <c r="AY143" s="130"/>
      <c r="AZ143" s="130"/>
      <c r="BA143" s="160"/>
      <c r="BB143" s="130"/>
      <c r="BC143" s="130"/>
      <c r="BD143" s="160"/>
      <c r="BE143" s="160"/>
      <c r="BF143" s="130"/>
      <c r="BG143" s="159"/>
      <c r="BH143" s="160"/>
      <c r="BI143" s="159"/>
    </row>
    <row r="144" spans="1:61" ht="13.5" customHeight="1" hidden="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60"/>
      <c r="BE144" s="160"/>
      <c r="BF144" s="130"/>
      <c r="BG144" s="159"/>
      <c r="BH144" s="160"/>
      <c r="BI144" s="159"/>
    </row>
    <row r="145" spans="1:61" ht="13.5" customHeight="1" hidden="1">
      <c r="A145" s="130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30"/>
      <c r="BD145" s="130"/>
      <c r="BE145" s="130"/>
      <c r="BF145" s="130"/>
      <c r="BG145" s="159"/>
      <c r="BH145" s="159"/>
      <c r="BI145" s="159"/>
    </row>
    <row r="146" spans="1:61" ht="13.5" customHeight="1" hidden="1">
      <c r="A146" s="4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56"/>
      <c r="BD146" s="156"/>
      <c r="BE146" s="156"/>
      <c r="BF146" s="156"/>
      <c r="BG146" s="156"/>
      <c r="BH146" s="156"/>
      <c r="BI146" s="156"/>
    </row>
    <row r="147" spans="1:61" ht="13.5" customHeight="1" hidden="1">
      <c r="A147" s="4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56"/>
      <c r="BD147" s="156"/>
      <c r="BE147" s="156"/>
      <c r="BF147" s="156"/>
      <c r="BG147" s="156"/>
      <c r="BH147" s="156"/>
      <c r="BI147" s="156"/>
    </row>
    <row r="148" spans="1:61" ht="13.5" customHeight="1" hidden="1">
      <c r="A148" s="4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56"/>
      <c r="BD148" s="156"/>
      <c r="BE148" s="156"/>
      <c r="BF148" s="156"/>
      <c r="BG148" s="156"/>
      <c r="BH148" s="156"/>
      <c r="BI148" s="156"/>
    </row>
    <row r="149" spans="1:61" ht="13.5" customHeight="1" hidden="1">
      <c r="A149" s="4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56"/>
      <c r="AG149" s="156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56"/>
      <c r="BD149" s="156"/>
      <c r="BE149" s="156"/>
      <c r="BF149" s="156"/>
      <c r="BG149" s="156"/>
      <c r="BH149" s="156"/>
      <c r="BI149" s="156"/>
    </row>
    <row r="150" spans="1:61" ht="13.5" customHeight="1" hidden="1">
      <c r="A150" s="4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56"/>
      <c r="BD150" s="156"/>
      <c r="BE150" s="156"/>
      <c r="BF150" s="156"/>
      <c r="BG150" s="156"/>
      <c r="BH150" s="156"/>
      <c r="BI150" s="156"/>
    </row>
    <row r="151" spans="1:61" ht="13.5" customHeight="1" hidden="1">
      <c r="A151" s="4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56"/>
      <c r="BD151" s="156"/>
      <c r="BE151" s="156"/>
      <c r="BF151" s="156"/>
      <c r="BG151" s="156"/>
      <c r="BH151" s="156"/>
      <c r="BI151" s="156"/>
    </row>
    <row r="152" spans="1:61" ht="13.5" customHeight="1" hidden="1">
      <c r="A152" s="4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56"/>
      <c r="BD152" s="156"/>
      <c r="BE152" s="156"/>
      <c r="BF152" s="156"/>
      <c r="BG152" s="156"/>
      <c r="BH152" s="156"/>
      <c r="BI152" s="156"/>
    </row>
    <row r="153" spans="1:61" ht="13.5" customHeight="1" hidden="1">
      <c r="A153" s="4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56"/>
      <c r="BD153" s="156"/>
      <c r="BE153" s="156"/>
      <c r="BF153" s="156"/>
      <c r="BG153" s="156"/>
      <c r="BH153" s="156"/>
      <c r="BI153" s="156"/>
    </row>
    <row r="154" spans="1:61" ht="13.5" customHeight="1" hidden="1">
      <c r="A154" s="4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56"/>
      <c r="BD154" s="156"/>
      <c r="BE154" s="156"/>
      <c r="BF154" s="156"/>
      <c r="BG154" s="156"/>
      <c r="BH154" s="156"/>
      <c r="BI154" s="156"/>
    </row>
    <row r="155" spans="1:61" ht="13.5" customHeight="1" hidden="1">
      <c r="A155" s="4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56"/>
      <c r="BD155" s="156"/>
      <c r="BE155" s="156"/>
      <c r="BF155" s="156"/>
      <c r="BG155" s="156"/>
      <c r="BH155" s="156"/>
      <c r="BI155" s="156"/>
    </row>
    <row r="156" spans="1:61" ht="13.5" customHeight="1" hidden="1">
      <c r="A156" s="4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56"/>
      <c r="BD156" s="156"/>
      <c r="BE156" s="156"/>
      <c r="BF156" s="156"/>
      <c r="BG156" s="156"/>
      <c r="BH156" s="156"/>
      <c r="BI156" s="156"/>
    </row>
    <row r="157" spans="1:61" ht="13.5" customHeight="1" hidden="1">
      <c r="A157" s="45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56"/>
      <c r="AP157" s="156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56"/>
      <c r="BD157" s="156"/>
      <c r="BE157" s="156"/>
      <c r="BF157" s="156"/>
      <c r="BG157" s="156"/>
      <c r="BH157" s="156"/>
      <c r="BI157" s="156"/>
    </row>
    <row r="158" ht="3" customHeight="1"/>
    <row r="159" spans="1:61" s="133" customFormat="1" ht="13.5" customHeight="1">
      <c r="A159" s="131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</row>
    <row r="160" spans="1:61" s="133" customFormat="1" ht="30.75" customHeight="1">
      <c r="A160" s="131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</row>
    <row r="161" spans="1:59" s="133" customFormat="1" ht="13.5" customHeight="1">
      <c r="A161" s="131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</row>
    <row r="162" spans="1:59" s="133" customFormat="1" ht="22.5" customHeight="1">
      <c r="A162" s="131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</row>
    <row r="163" spans="1:59" s="133" customFormat="1" ht="13.5" customHeight="1">
      <c r="A163" s="131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</row>
    <row r="164" spans="1:59" s="133" customFormat="1" ht="13.5" customHeight="1">
      <c r="A164" s="131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</row>
    <row r="165" spans="1:59" s="133" customFormat="1" ht="13.5" customHeight="1">
      <c r="A165" s="131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</row>
    <row r="166" spans="1:59" s="133" customFormat="1" ht="13.5" customHeight="1" hidden="1">
      <c r="A166" s="131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</row>
    <row r="167" spans="1:59" s="133" customFormat="1" ht="13.5" customHeight="1" hidden="1">
      <c r="A167" s="131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</row>
    <row r="168" spans="1:59" s="133" customFormat="1" ht="13.5" customHeight="1">
      <c r="A168" s="131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</row>
    <row r="169" ht="13.5" customHeight="1" hidden="1"/>
    <row r="170" spans="1:59" ht="13.5" customHeight="1" hidden="1">
      <c r="A170" s="159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59"/>
      <c r="AK170" s="159"/>
      <c r="AL170" s="159"/>
      <c r="AM170" s="159"/>
      <c r="AN170" s="159"/>
      <c r="AO170" s="159"/>
      <c r="AP170" s="130"/>
      <c r="AQ170" s="130"/>
      <c r="AR170" s="130"/>
      <c r="AS170" s="130"/>
      <c r="AT170" s="130"/>
      <c r="AU170" s="130"/>
      <c r="AV170" s="130"/>
      <c r="AW170" s="159"/>
      <c r="AX170" s="159"/>
      <c r="AY170" s="159"/>
      <c r="AZ170" s="46"/>
      <c r="BA170" s="2"/>
      <c r="BB170" s="2"/>
      <c r="BC170" s="47"/>
      <c r="BD170" s="47"/>
      <c r="BE170" s="2"/>
      <c r="BF170" s="47"/>
      <c r="BG170" s="2"/>
    </row>
    <row r="171" spans="1:59" ht="13.5" customHeight="1" hidden="1">
      <c r="A171" s="159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59"/>
      <c r="AN171" s="160"/>
      <c r="AO171" s="159"/>
      <c r="AP171" s="130"/>
      <c r="AQ171" s="160"/>
      <c r="AR171" s="130"/>
      <c r="AS171" s="130"/>
      <c r="AT171" s="160"/>
      <c r="AU171" s="160"/>
      <c r="AV171" s="130"/>
      <c r="AW171" s="159"/>
      <c r="AX171" s="160"/>
      <c r="AY171" s="159"/>
      <c r="AZ171" s="47"/>
      <c r="BA171" s="2"/>
      <c r="BB171" s="2"/>
      <c r="BC171" s="47"/>
      <c r="BD171" s="2"/>
      <c r="BE171" s="2"/>
      <c r="BF171" s="47"/>
      <c r="BG171" s="2"/>
    </row>
    <row r="172" spans="1:59" ht="13.5" customHeight="1" hidden="1">
      <c r="A172" s="159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59"/>
      <c r="AN172" s="159"/>
      <c r="AO172" s="159"/>
      <c r="AP172" s="130"/>
      <c r="AQ172" s="130"/>
      <c r="AR172" s="130"/>
      <c r="AS172" s="130"/>
      <c r="AT172" s="160"/>
      <c r="AU172" s="160"/>
      <c r="AV172" s="130"/>
      <c r="AW172" s="159"/>
      <c r="AX172" s="160"/>
      <c r="AY172" s="159"/>
      <c r="AZ172" s="47"/>
      <c r="BA172" s="2"/>
      <c r="BB172" s="2"/>
      <c r="BC172" s="47"/>
      <c r="BD172" s="2"/>
      <c r="BE172" s="2"/>
      <c r="BF172" s="47"/>
      <c r="BG172" s="2"/>
    </row>
    <row r="173" spans="1:59" ht="13.5" customHeight="1" hidden="1">
      <c r="A173" s="159"/>
      <c r="B173" s="157"/>
      <c r="C173" s="157"/>
      <c r="D173" s="157"/>
      <c r="E173" s="158"/>
      <c r="F173" s="158"/>
      <c r="G173" s="158"/>
      <c r="H173" s="157"/>
      <c r="I173" s="157"/>
      <c r="J173" s="157"/>
      <c r="K173" s="158"/>
      <c r="L173" s="158"/>
      <c r="M173" s="158"/>
      <c r="N173" s="157"/>
      <c r="O173" s="157"/>
      <c r="P173" s="157"/>
      <c r="Q173" s="158"/>
      <c r="R173" s="158"/>
      <c r="S173" s="158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30"/>
      <c r="AT173" s="130"/>
      <c r="AU173" s="130"/>
      <c r="AV173" s="130"/>
      <c r="AW173" s="159"/>
      <c r="AX173" s="159"/>
      <c r="AY173" s="159"/>
      <c r="AZ173" s="47"/>
      <c r="BA173" s="2"/>
      <c r="BB173" s="2"/>
      <c r="BC173" s="47"/>
      <c r="BD173" s="2"/>
      <c r="BE173" s="2"/>
      <c r="BF173" s="47"/>
      <c r="BG173" s="2"/>
    </row>
    <row r="174" spans="1:59" ht="13.5" customHeight="1" hidden="1">
      <c r="A174" s="3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47"/>
      <c r="BA174" s="2"/>
      <c r="BB174" s="2"/>
      <c r="BC174" s="47"/>
      <c r="BD174" s="47"/>
      <c r="BE174" s="2"/>
      <c r="BF174" s="47"/>
      <c r="BG174" s="2"/>
    </row>
    <row r="175" spans="1:59" ht="13.5" customHeight="1" hidden="1">
      <c r="A175" s="3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47"/>
      <c r="BA175" s="2"/>
      <c r="BB175" s="2"/>
      <c r="BC175" s="47"/>
      <c r="BD175" s="47"/>
      <c r="BE175" s="2"/>
      <c r="BF175" s="47"/>
      <c r="BG175" s="2"/>
    </row>
    <row r="176" spans="1:59" ht="13.5" customHeight="1" hidden="1">
      <c r="A176" s="3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47"/>
      <c r="BA176" s="2"/>
      <c r="BB176" s="2"/>
      <c r="BC176" s="47"/>
      <c r="BD176" s="47"/>
      <c r="BE176" s="2"/>
      <c r="BF176" s="47"/>
      <c r="BG176" s="2"/>
    </row>
    <row r="177" spans="1:59" ht="13.5" customHeight="1" hidden="1">
      <c r="A177" s="3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47"/>
      <c r="BA177" s="2"/>
      <c r="BB177" s="2"/>
      <c r="BC177" s="47"/>
      <c r="BD177" s="47"/>
      <c r="BE177" s="2"/>
      <c r="BF177" s="47"/>
      <c r="BG177" s="2"/>
    </row>
    <row r="178" spans="1:59" ht="13.5" customHeight="1" hidden="1">
      <c r="A178" s="3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47"/>
      <c r="BA178" s="2"/>
      <c r="BB178" s="2"/>
      <c r="BC178" s="47"/>
      <c r="BD178" s="47"/>
      <c r="BE178" s="2"/>
      <c r="BF178" s="47"/>
      <c r="BG178" s="2"/>
    </row>
    <row r="179" spans="1:59" ht="13.5" customHeight="1" hidden="1">
      <c r="A179" s="44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47"/>
      <c r="BA179" s="2"/>
      <c r="BB179" s="2"/>
      <c r="BC179" s="47"/>
      <c r="BD179" s="47"/>
      <c r="BE179" s="2"/>
      <c r="BF179" s="47"/>
      <c r="BG179" s="2"/>
    </row>
  </sheetData>
  <sheetProtection/>
  <mergeCells count="1992">
    <mergeCell ref="A2:Q2"/>
    <mergeCell ref="A3:A5"/>
    <mergeCell ref="B3:E3"/>
    <mergeCell ref="F3:F4"/>
    <mergeCell ref="G3:I3"/>
    <mergeCell ref="J3:J4"/>
    <mergeCell ref="K3:M3"/>
    <mergeCell ref="O3:R3"/>
    <mergeCell ref="AF3:AF4"/>
    <mergeCell ref="AG3:AI3"/>
    <mergeCell ref="S3:S4"/>
    <mergeCell ref="T3:V3"/>
    <mergeCell ref="W3:W4"/>
    <mergeCell ref="X3:Z3"/>
    <mergeCell ref="AT3:AV3"/>
    <mergeCell ref="AW3:AW4"/>
    <mergeCell ref="AX3:BA3"/>
    <mergeCell ref="B6:BA6"/>
    <mergeCell ref="AJ3:AJ4"/>
    <mergeCell ref="AK3:AN3"/>
    <mergeCell ref="AO3:AR3"/>
    <mergeCell ref="AS3:AS4"/>
    <mergeCell ref="AA3:AA4"/>
    <mergeCell ref="AB3:AE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BA7:BA8"/>
    <mergeCell ref="B9:BA9"/>
    <mergeCell ref="AQ7:AQ8"/>
    <mergeCell ref="AR7:AR8"/>
    <mergeCell ref="AS7:AS8"/>
    <mergeCell ref="AT7:AT8"/>
    <mergeCell ref="AW7:AW8"/>
    <mergeCell ref="AX7:AX8"/>
    <mergeCell ref="AY7:AY8"/>
    <mergeCell ref="AZ7:AZ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BA10:BA11"/>
    <mergeCell ref="B12:BA12"/>
    <mergeCell ref="AQ10:AQ11"/>
    <mergeCell ref="AR10:AR11"/>
    <mergeCell ref="AS10:AS11"/>
    <mergeCell ref="AT10:AT11"/>
    <mergeCell ref="AW10:AW11"/>
    <mergeCell ref="AX10:AX11"/>
    <mergeCell ref="AY10:AY11"/>
    <mergeCell ref="AZ10:AZ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BA13:BA14"/>
    <mergeCell ref="B15:BA15"/>
    <mergeCell ref="AQ13:AQ14"/>
    <mergeCell ref="AR13:AR14"/>
    <mergeCell ref="AS13:AS14"/>
    <mergeCell ref="AT13:AT14"/>
    <mergeCell ref="AW13:AW14"/>
    <mergeCell ref="AX13:AX14"/>
    <mergeCell ref="AY13:AY14"/>
    <mergeCell ref="AZ13:AZ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BA16:BA17"/>
    <mergeCell ref="B18:BA18"/>
    <mergeCell ref="AQ16:AQ17"/>
    <mergeCell ref="AR16:AR17"/>
    <mergeCell ref="AS16:AS17"/>
    <mergeCell ref="AT16:AT17"/>
    <mergeCell ref="AW16:AW17"/>
    <mergeCell ref="AX16:AX17"/>
    <mergeCell ref="AY16:AY17"/>
    <mergeCell ref="AZ16:AZ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BA37:BA38"/>
    <mergeCell ref="B39:BA39"/>
    <mergeCell ref="AQ37:AQ38"/>
    <mergeCell ref="AR37:AR38"/>
    <mergeCell ref="AS37:AS38"/>
    <mergeCell ref="AT37:AT38"/>
    <mergeCell ref="AW37:AW38"/>
    <mergeCell ref="AX37:AX38"/>
    <mergeCell ref="AY37:AY38"/>
    <mergeCell ref="AZ37:AZ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BA40:BA45"/>
    <mergeCell ref="B46:BA46"/>
    <mergeCell ref="AQ40:AQ45"/>
    <mergeCell ref="AR40:AR45"/>
    <mergeCell ref="AS40:AS45"/>
    <mergeCell ref="AT40:AT45"/>
    <mergeCell ref="AW40:AW45"/>
    <mergeCell ref="AX40:AX45"/>
    <mergeCell ref="AY40:AY45"/>
    <mergeCell ref="AZ40:AZ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BA47:BA52"/>
    <mergeCell ref="B53:BA53"/>
    <mergeCell ref="AQ47:AQ52"/>
    <mergeCell ref="AR47:AR52"/>
    <mergeCell ref="AS47:AS52"/>
    <mergeCell ref="AT47:AT52"/>
    <mergeCell ref="AW47:AW52"/>
    <mergeCell ref="AX47:AX52"/>
    <mergeCell ref="AY47:AY52"/>
    <mergeCell ref="AZ47:AZ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Q54:Q59"/>
    <mergeCell ref="R54:R59"/>
    <mergeCell ref="S54:S59"/>
    <mergeCell ref="P54:P59"/>
    <mergeCell ref="O54:O59"/>
    <mergeCell ref="N54:N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K54:AK59"/>
    <mergeCell ref="AL54:AL59"/>
    <mergeCell ref="AM54:AM59"/>
    <mergeCell ref="AN54:AN59"/>
    <mergeCell ref="AO54:AO59"/>
    <mergeCell ref="AP54:AP59"/>
    <mergeCell ref="AQ54:AQ59"/>
    <mergeCell ref="AR54:AR59"/>
    <mergeCell ref="AS54:AS59"/>
    <mergeCell ref="AT54:AT59"/>
    <mergeCell ref="AU54:AU59"/>
    <mergeCell ref="AV54:AV59"/>
    <mergeCell ref="AW54:AW59"/>
    <mergeCell ref="AX54:AX59"/>
    <mergeCell ref="AY54:AY59"/>
    <mergeCell ref="AZ54:AZ59"/>
    <mergeCell ref="BA54:BA59"/>
    <mergeCell ref="B60:BA60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K61:AK66"/>
    <mergeCell ref="AL61:AL66"/>
    <mergeCell ref="AM61:AM66"/>
    <mergeCell ref="AN61:AN66"/>
    <mergeCell ref="AO61:AO66"/>
    <mergeCell ref="AP61:AP66"/>
    <mergeCell ref="AQ61:AQ66"/>
    <mergeCell ref="AR61:AR66"/>
    <mergeCell ref="AS61:AS66"/>
    <mergeCell ref="AT61:AT66"/>
    <mergeCell ref="AU61:AU66"/>
    <mergeCell ref="AV61:AV66"/>
    <mergeCell ref="AW61:AW66"/>
    <mergeCell ref="AX61:AX66"/>
    <mergeCell ref="AY61:AY66"/>
    <mergeCell ref="AZ61:AZ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K68:AK73"/>
    <mergeCell ref="AL68:AL73"/>
    <mergeCell ref="AM68:AM73"/>
    <mergeCell ref="AN68:AN73"/>
    <mergeCell ref="AO68:AO73"/>
    <mergeCell ref="AP68:AP73"/>
    <mergeCell ref="AQ68:AQ73"/>
    <mergeCell ref="AR68:AR73"/>
    <mergeCell ref="AS68:AS73"/>
    <mergeCell ref="AT68:AT73"/>
    <mergeCell ref="AU68:AU73"/>
    <mergeCell ref="AV68:AV73"/>
    <mergeCell ref="AW68:AW73"/>
    <mergeCell ref="AX68:AX73"/>
    <mergeCell ref="AY68:AY73"/>
    <mergeCell ref="AZ68:AZ73"/>
    <mergeCell ref="BA68:BA73"/>
    <mergeCell ref="B74:BA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K75:AK80"/>
    <mergeCell ref="AL75:AL80"/>
    <mergeCell ref="AM75:AM80"/>
    <mergeCell ref="AN75:AN80"/>
    <mergeCell ref="AO75:AO80"/>
    <mergeCell ref="AP75:AP80"/>
    <mergeCell ref="AQ75:AQ80"/>
    <mergeCell ref="AR75:AR80"/>
    <mergeCell ref="AS75:AS80"/>
    <mergeCell ref="AT75:AT80"/>
    <mergeCell ref="AU75:AU80"/>
    <mergeCell ref="AV75:AV80"/>
    <mergeCell ref="AW75:AW80"/>
    <mergeCell ref="AX75:AX80"/>
    <mergeCell ref="AY75:AY80"/>
    <mergeCell ref="AZ75:AZ80"/>
    <mergeCell ref="BA75:BA80"/>
    <mergeCell ref="B81:BA81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K82:AK87"/>
    <mergeCell ref="AL82:AL87"/>
    <mergeCell ref="AM82:AM87"/>
    <mergeCell ref="AN82:AN87"/>
    <mergeCell ref="AO82:AO87"/>
    <mergeCell ref="AP82:AP87"/>
    <mergeCell ref="AQ82:AQ87"/>
    <mergeCell ref="AR82:AR87"/>
    <mergeCell ref="AS82:AS87"/>
    <mergeCell ref="AT82:AT87"/>
    <mergeCell ref="AU82:AU87"/>
    <mergeCell ref="AV82:AV87"/>
    <mergeCell ref="AW82:AW87"/>
    <mergeCell ref="AX82:AX87"/>
    <mergeCell ref="AY82:AY87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K89:AK94"/>
    <mergeCell ref="AL89:AL94"/>
    <mergeCell ref="AM89:AM94"/>
    <mergeCell ref="AN89:AN94"/>
    <mergeCell ref="AO89:AO94"/>
    <mergeCell ref="AP89:AP94"/>
    <mergeCell ref="AQ89:AQ94"/>
    <mergeCell ref="AR89:AR94"/>
    <mergeCell ref="AS89:AS94"/>
    <mergeCell ref="AT89:AT94"/>
    <mergeCell ref="AU89:AU94"/>
    <mergeCell ref="AV89:AV94"/>
    <mergeCell ref="AW89:AW94"/>
    <mergeCell ref="AX89:AX94"/>
    <mergeCell ref="AY89:AY94"/>
    <mergeCell ref="AZ89:AZ94"/>
    <mergeCell ref="BA89:BA94"/>
    <mergeCell ref="B95:BA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K96:AK101"/>
    <mergeCell ref="AL96:AL101"/>
    <mergeCell ref="AM96:AM101"/>
    <mergeCell ref="AN96:AN101"/>
    <mergeCell ref="AO96:AO101"/>
    <mergeCell ref="AP96:AP101"/>
    <mergeCell ref="AQ96:AQ101"/>
    <mergeCell ref="AR96:AR101"/>
    <mergeCell ref="AS96:AS101"/>
    <mergeCell ref="AT96:AT101"/>
    <mergeCell ref="AU96:AU101"/>
    <mergeCell ref="AV96:AV101"/>
    <mergeCell ref="AW96:AW101"/>
    <mergeCell ref="AX96:AX101"/>
    <mergeCell ref="AY96:AY101"/>
    <mergeCell ref="AZ96:AZ101"/>
    <mergeCell ref="BA96:BA101"/>
    <mergeCell ref="B102:BA102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K103:AK108"/>
    <mergeCell ref="AL103:AL108"/>
    <mergeCell ref="AM103:AM108"/>
    <mergeCell ref="AN103:AN108"/>
    <mergeCell ref="AO103:AO108"/>
    <mergeCell ref="AP103:AP108"/>
    <mergeCell ref="AQ103:AQ108"/>
    <mergeCell ref="AR103:AR108"/>
    <mergeCell ref="AS103:AS108"/>
    <mergeCell ref="AT103:AT108"/>
    <mergeCell ref="AU103:AU108"/>
    <mergeCell ref="AV103:AV108"/>
    <mergeCell ref="AW103:AW108"/>
    <mergeCell ref="AX103:AX108"/>
    <mergeCell ref="AY103:AY108"/>
    <mergeCell ref="AZ103:AZ108"/>
    <mergeCell ref="BA103:BA108"/>
    <mergeCell ref="B109:BA109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E110:AE115"/>
    <mergeCell ref="AF110:AF115"/>
    <mergeCell ref="AG110:AG115"/>
    <mergeCell ref="AH110:AH115"/>
    <mergeCell ref="AI110:AI115"/>
    <mergeCell ref="AJ110:AJ115"/>
    <mergeCell ref="AK110:AK115"/>
    <mergeCell ref="AL110:AL115"/>
    <mergeCell ref="AM110:AM115"/>
    <mergeCell ref="AN110:AN115"/>
    <mergeCell ref="AT110:AT115"/>
    <mergeCell ref="AU110:AU115"/>
    <mergeCell ref="AV110:AV115"/>
    <mergeCell ref="AO110:AO115"/>
    <mergeCell ref="AP110:AP115"/>
    <mergeCell ref="AQ110:AQ115"/>
    <mergeCell ref="AR110:AR115"/>
    <mergeCell ref="BA110:BA115"/>
    <mergeCell ref="A117:F117"/>
    <mergeCell ref="H117:W117"/>
    <mergeCell ref="Z117:AF117"/>
    <mergeCell ref="AS117:BL117"/>
    <mergeCell ref="AW110:AW115"/>
    <mergeCell ref="AX110:AX115"/>
    <mergeCell ref="AY110:AY115"/>
    <mergeCell ref="AZ110:AZ115"/>
    <mergeCell ref="AS110:AS115"/>
    <mergeCell ref="H119:Q119"/>
    <mergeCell ref="Z119:AP119"/>
    <mergeCell ref="AS119:BF119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H127:AI127"/>
    <mergeCell ref="AJ127:AL127"/>
    <mergeCell ref="AM127:AN127"/>
    <mergeCell ref="AO127:AP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O140:AP140"/>
    <mergeCell ref="AQ140:AS140"/>
    <mergeCell ref="AT140:AU140"/>
    <mergeCell ref="AC140:AE140"/>
    <mergeCell ref="AF140:AG140"/>
    <mergeCell ref="AH140:AI140"/>
    <mergeCell ref="AJ140:AL140"/>
    <mergeCell ref="BG140:BI140"/>
    <mergeCell ref="BJ140:BM140"/>
    <mergeCell ref="BN140:BP140"/>
    <mergeCell ref="A141:BE141"/>
    <mergeCell ref="BF141:BL141"/>
    <mergeCell ref="AV140:AW140"/>
    <mergeCell ref="AX140:AZ140"/>
    <mergeCell ref="BA140:BC140"/>
    <mergeCell ref="BD140:BF140"/>
    <mergeCell ref="AM140:AN140"/>
    <mergeCell ref="A142:A145"/>
    <mergeCell ref="B142:S143"/>
    <mergeCell ref="T142:AB143"/>
    <mergeCell ref="AC142:AP142"/>
    <mergeCell ref="B144:G144"/>
    <mergeCell ref="H144:M144"/>
    <mergeCell ref="N144:S144"/>
    <mergeCell ref="T144:V144"/>
    <mergeCell ref="W144:Y144"/>
    <mergeCell ref="Z144:AB144"/>
    <mergeCell ref="AQ142:AV142"/>
    <mergeCell ref="AW142:AY144"/>
    <mergeCell ref="AZ142:BB144"/>
    <mergeCell ref="BC142:BF145"/>
    <mergeCell ref="AW145:AY145"/>
    <mergeCell ref="AZ145:BB145"/>
    <mergeCell ref="AQ145:AS145"/>
    <mergeCell ref="AT145:AV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AJ144:AL144"/>
    <mergeCell ref="AM144:AN144"/>
    <mergeCell ref="AO144:A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7:AB157"/>
    <mergeCell ref="AT156:AV156"/>
    <mergeCell ref="AW156:AY156"/>
    <mergeCell ref="AZ156:BB156"/>
    <mergeCell ref="AJ156:AL156"/>
    <mergeCell ref="AM156:AN156"/>
    <mergeCell ref="AO156:AP156"/>
    <mergeCell ref="AQ156:AS156"/>
    <mergeCell ref="Z156:AB156"/>
    <mergeCell ref="AC156:AE156"/>
    <mergeCell ref="N157:P157"/>
    <mergeCell ref="Q157:S157"/>
    <mergeCell ref="T157:V157"/>
    <mergeCell ref="W157:Y157"/>
    <mergeCell ref="B157:D157"/>
    <mergeCell ref="E157:G157"/>
    <mergeCell ref="H157:J157"/>
    <mergeCell ref="K157:M157"/>
    <mergeCell ref="AF157:AG157"/>
    <mergeCell ref="AH157:AI157"/>
    <mergeCell ref="AJ157:AL157"/>
    <mergeCell ref="BG156:BI156"/>
    <mergeCell ref="BC156:BF156"/>
    <mergeCell ref="AF156:AG156"/>
    <mergeCell ref="AH156:AI156"/>
    <mergeCell ref="A159:IV168"/>
    <mergeCell ref="AW157:AY157"/>
    <mergeCell ref="AZ157:BB157"/>
    <mergeCell ref="BC157:BF157"/>
    <mergeCell ref="BG157:BI157"/>
    <mergeCell ref="AM157:AN157"/>
    <mergeCell ref="AO157:AP157"/>
    <mergeCell ref="AQ157:AS157"/>
    <mergeCell ref="AT157:AV157"/>
    <mergeCell ref="AC157:AE157"/>
    <mergeCell ref="A170:A173"/>
    <mergeCell ref="B170:S171"/>
    <mergeCell ref="T170:AB171"/>
    <mergeCell ref="AC170:AI170"/>
    <mergeCell ref="AF172:AG172"/>
    <mergeCell ref="AH172:AI172"/>
    <mergeCell ref="B173:D173"/>
    <mergeCell ref="E173:G173"/>
    <mergeCell ref="H173:J173"/>
    <mergeCell ref="K173:M173"/>
    <mergeCell ref="AJ170:AL170"/>
    <mergeCell ref="AM170:AO172"/>
    <mergeCell ref="AP170:AR172"/>
    <mergeCell ref="AS170:AV173"/>
    <mergeCell ref="AJ173:AL173"/>
    <mergeCell ref="AM173:AO173"/>
    <mergeCell ref="AP173:AR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Z172:AB172"/>
    <mergeCell ref="AC172:AE172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O179"/>
    <mergeCell ref="AP179:AR179"/>
    <mergeCell ref="AS179:AV179"/>
    <mergeCell ref="AW179:AY179"/>
  </mergeCells>
  <printOptions/>
  <pageMargins left="0.7480314960629921" right="0.7480314960629921" top="0.984251968503937" bottom="0.984251968503937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E115"/>
  <sheetViews>
    <sheetView showGridLines="0" view="pageBreakPreview" zoomScaleSheetLayoutView="100" zoomScalePageLayoutView="0" workbookViewId="0" topLeftCell="A1">
      <selection activeCell="S21" sqref="S21"/>
    </sheetView>
  </sheetViews>
  <sheetFormatPr defaultColWidth="14.66015625" defaultRowHeight="14.25" customHeight="1"/>
  <cols>
    <col min="1" max="1" width="11.66015625" style="0" customWidth="1"/>
    <col min="2" max="2" width="30.66015625" style="0" customWidth="1"/>
    <col min="3" max="6" width="5.33203125" style="0" customWidth="1"/>
    <col min="7" max="8" width="5.5" style="0" customWidth="1"/>
    <col min="9" max="9" width="7.33203125" style="0" customWidth="1"/>
    <col min="10" max="12" width="5.16015625" style="0" customWidth="1"/>
    <col min="13" max="13" width="6.66015625" style="0" customWidth="1"/>
    <col min="14" max="14" width="6.16015625" style="0" customWidth="1"/>
    <col min="15" max="15" width="4.66015625" style="0" customWidth="1"/>
    <col min="16" max="16" width="6.16015625" style="0" customWidth="1"/>
    <col min="17" max="18" width="4.66015625" style="0" customWidth="1"/>
    <col min="19" max="19" width="5.5" style="0" customWidth="1"/>
    <col min="20" max="20" width="6.16015625" style="0" customWidth="1"/>
    <col min="21" max="21" width="4.66015625" style="0" customWidth="1"/>
    <col min="22" max="22" width="6.16015625" style="0" customWidth="1"/>
    <col min="23" max="24" width="4.66015625" style="0" customWidth="1"/>
    <col min="25" max="25" width="5.5" style="0" customWidth="1"/>
    <col min="26" max="26" width="6.16015625" style="0" customWidth="1"/>
    <col min="27" max="27" width="4.66015625" style="0" customWidth="1"/>
    <col min="28" max="28" width="6.16015625" style="0" customWidth="1"/>
    <col min="29" max="30" width="4.66015625" style="0" customWidth="1"/>
    <col min="31" max="31" width="5.5" style="0" customWidth="1"/>
    <col min="32" max="32" width="6.16015625" style="0" customWidth="1"/>
    <col min="33" max="33" width="4.66015625" style="0" customWidth="1"/>
    <col min="34" max="34" width="6.16015625" style="0" customWidth="1"/>
    <col min="35" max="36" width="4.66015625" style="0" customWidth="1"/>
    <col min="37" max="37" width="5.5" style="0" customWidth="1"/>
    <col min="38" max="38" width="6.16015625" style="0" customWidth="1"/>
    <col min="39" max="39" width="4.66015625" style="0" customWidth="1"/>
    <col min="40" max="41" width="6.16015625" style="0" customWidth="1"/>
    <col min="42" max="42" width="4.66015625" style="0" customWidth="1"/>
    <col min="43" max="43" width="5.5" style="0" customWidth="1"/>
    <col min="44" max="44" width="6.66015625" style="0" customWidth="1"/>
    <col min="45" max="46" width="6.16015625" style="0" customWidth="1"/>
    <col min="47" max="47" width="6.33203125" style="0" customWidth="1"/>
    <col min="48" max="48" width="4.66015625" style="0" customWidth="1"/>
    <col min="49" max="49" width="5.5" style="0" customWidth="1"/>
    <col min="50" max="50" width="9.33203125" style="0" customWidth="1"/>
    <col min="51" max="77" width="9.33203125" style="0" hidden="1" customWidth="1"/>
    <col min="78" max="78" width="5.5" style="0" customWidth="1"/>
    <col min="79" max="80" width="7" style="0" customWidth="1"/>
    <col min="81" max="82" width="14.66015625" style="0" customWidth="1"/>
    <col min="83" max="83" width="5.5" style="0" customWidth="1"/>
  </cols>
  <sheetData>
    <row r="1" spans="1:83" ht="12.75" customHeight="1">
      <c r="A1" s="207" t="s">
        <v>106</v>
      </c>
      <c r="B1" s="217" t="s">
        <v>292</v>
      </c>
      <c r="C1" s="209" t="s">
        <v>108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7" t="s">
        <v>109</v>
      </c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8"/>
      <c r="BZ1" s="216"/>
      <c r="CA1" s="210"/>
      <c r="CB1" s="210"/>
      <c r="CC1" s="210"/>
      <c r="CD1" s="118"/>
      <c r="CE1" s="74"/>
    </row>
    <row r="2" spans="1:83" ht="27" customHeight="1">
      <c r="A2" s="207"/>
      <c r="B2" s="217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7" t="s">
        <v>110</v>
      </c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 t="s">
        <v>111</v>
      </c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 t="s">
        <v>112</v>
      </c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8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213" t="s">
        <v>113</v>
      </c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8"/>
      <c r="BZ2" s="216"/>
      <c r="CA2" s="210"/>
      <c r="CB2" s="210"/>
      <c r="CC2" s="210"/>
      <c r="CD2" s="118"/>
      <c r="CE2" s="74"/>
    </row>
    <row r="3" spans="1:83" ht="12.75" customHeight="1">
      <c r="A3" s="207"/>
      <c r="B3" s="217"/>
      <c r="C3" s="214" t="s">
        <v>114</v>
      </c>
      <c r="D3" s="214" t="s">
        <v>115</v>
      </c>
      <c r="E3" s="214" t="s">
        <v>116</v>
      </c>
      <c r="F3" s="214" t="s">
        <v>117</v>
      </c>
      <c r="G3" s="209" t="s">
        <v>118</v>
      </c>
      <c r="H3" s="209" t="s">
        <v>119</v>
      </c>
      <c r="I3" s="209" t="s">
        <v>120</v>
      </c>
      <c r="J3" s="209"/>
      <c r="K3" s="209"/>
      <c r="L3" s="209"/>
      <c r="M3" s="209"/>
      <c r="N3" s="207" t="s">
        <v>121</v>
      </c>
      <c r="O3" s="207"/>
      <c r="P3" s="207"/>
      <c r="Q3" s="207"/>
      <c r="R3" s="207"/>
      <c r="S3" s="207"/>
      <c r="T3" s="207" t="s">
        <v>122</v>
      </c>
      <c r="U3" s="207"/>
      <c r="V3" s="207"/>
      <c r="W3" s="207"/>
      <c r="X3" s="207"/>
      <c r="Y3" s="207"/>
      <c r="Z3" s="207" t="s">
        <v>123</v>
      </c>
      <c r="AA3" s="207"/>
      <c r="AB3" s="207"/>
      <c r="AC3" s="207"/>
      <c r="AD3" s="207"/>
      <c r="AE3" s="207"/>
      <c r="AF3" s="207" t="s">
        <v>124</v>
      </c>
      <c r="AG3" s="207"/>
      <c r="AH3" s="207"/>
      <c r="AI3" s="207"/>
      <c r="AJ3" s="207"/>
      <c r="AK3" s="207"/>
      <c r="AL3" s="207" t="s">
        <v>125</v>
      </c>
      <c r="AM3" s="207"/>
      <c r="AN3" s="207"/>
      <c r="AO3" s="207"/>
      <c r="AP3" s="207"/>
      <c r="AQ3" s="207"/>
      <c r="AR3" s="207" t="s">
        <v>126</v>
      </c>
      <c r="AS3" s="207"/>
      <c r="AT3" s="207"/>
      <c r="AU3" s="207"/>
      <c r="AV3" s="207"/>
      <c r="AW3" s="208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213" t="s">
        <v>127</v>
      </c>
      <c r="BM3" s="207"/>
      <c r="BN3" s="207"/>
      <c r="BO3" s="207"/>
      <c r="BP3" s="207"/>
      <c r="BQ3" s="207"/>
      <c r="BR3" s="207"/>
      <c r="BS3" s="207" t="s">
        <v>128</v>
      </c>
      <c r="BT3" s="207"/>
      <c r="BU3" s="207"/>
      <c r="BV3" s="207"/>
      <c r="BW3" s="207"/>
      <c r="BX3" s="207"/>
      <c r="BY3" s="208"/>
      <c r="BZ3" s="216"/>
      <c r="CA3" s="210"/>
      <c r="CB3" s="210"/>
      <c r="CC3" s="210"/>
      <c r="CD3" s="118"/>
      <c r="CE3" s="74"/>
    </row>
    <row r="4" spans="1:83" ht="12.75" customHeight="1">
      <c r="A4" s="207"/>
      <c r="B4" s="217"/>
      <c r="C4" s="214"/>
      <c r="D4" s="214"/>
      <c r="E4" s="214"/>
      <c r="F4" s="214"/>
      <c r="G4" s="209"/>
      <c r="H4" s="209"/>
      <c r="I4" s="207" t="s">
        <v>129</v>
      </c>
      <c r="J4" s="207" t="s">
        <v>130</v>
      </c>
      <c r="K4" s="207"/>
      <c r="L4" s="207"/>
      <c r="M4" s="207"/>
      <c r="N4" s="207" t="s">
        <v>131</v>
      </c>
      <c r="O4" s="207"/>
      <c r="P4" s="207"/>
      <c r="Q4" s="207"/>
      <c r="R4" s="207"/>
      <c r="S4" s="207"/>
      <c r="T4" s="207" t="s">
        <v>132</v>
      </c>
      <c r="U4" s="207"/>
      <c r="V4" s="207"/>
      <c r="W4" s="207"/>
      <c r="X4" s="207"/>
      <c r="Y4" s="207"/>
      <c r="Z4" s="207" t="s">
        <v>329</v>
      </c>
      <c r="AA4" s="207"/>
      <c r="AB4" s="207"/>
      <c r="AC4" s="207"/>
      <c r="AD4" s="207"/>
      <c r="AE4" s="207"/>
      <c r="AF4" s="207" t="s">
        <v>328</v>
      </c>
      <c r="AG4" s="207"/>
      <c r="AH4" s="207"/>
      <c r="AI4" s="207"/>
      <c r="AJ4" s="207"/>
      <c r="AK4" s="207"/>
      <c r="AL4" s="207" t="s">
        <v>133</v>
      </c>
      <c r="AM4" s="207"/>
      <c r="AN4" s="207"/>
      <c r="AO4" s="207"/>
      <c r="AP4" s="207"/>
      <c r="AQ4" s="207"/>
      <c r="AR4" s="207" t="s">
        <v>335</v>
      </c>
      <c r="AS4" s="207"/>
      <c r="AT4" s="207"/>
      <c r="AU4" s="207"/>
      <c r="AV4" s="207"/>
      <c r="AW4" s="208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213" t="s">
        <v>134</v>
      </c>
      <c r="BM4" s="207"/>
      <c r="BN4" s="207"/>
      <c r="BO4" s="207"/>
      <c r="BP4" s="207"/>
      <c r="BQ4" s="207"/>
      <c r="BR4" s="207"/>
      <c r="BS4" s="207" t="s">
        <v>134</v>
      </c>
      <c r="BT4" s="207"/>
      <c r="BU4" s="207"/>
      <c r="BV4" s="207"/>
      <c r="BW4" s="207"/>
      <c r="BX4" s="207"/>
      <c r="BY4" s="208"/>
      <c r="BZ4" s="216"/>
      <c r="CA4" s="210"/>
      <c r="CB4" s="210"/>
      <c r="CC4" s="210"/>
      <c r="CD4" s="118"/>
      <c r="CE4" s="74"/>
    </row>
    <row r="5" spans="1:83" ht="16.5" customHeight="1">
      <c r="A5" s="207"/>
      <c r="B5" s="217"/>
      <c r="C5" s="214"/>
      <c r="D5" s="214"/>
      <c r="E5" s="214"/>
      <c r="F5" s="214"/>
      <c r="G5" s="209"/>
      <c r="H5" s="209"/>
      <c r="I5" s="207"/>
      <c r="J5" s="209" t="s">
        <v>135</v>
      </c>
      <c r="K5" s="214" t="s">
        <v>136</v>
      </c>
      <c r="L5" s="214" t="s">
        <v>137</v>
      </c>
      <c r="M5" s="214" t="s">
        <v>138</v>
      </c>
      <c r="N5" s="214" t="s">
        <v>139</v>
      </c>
      <c r="O5" s="205" t="s">
        <v>140</v>
      </c>
      <c r="P5" s="205" t="s">
        <v>120</v>
      </c>
      <c r="Q5" s="207" t="s">
        <v>130</v>
      </c>
      <c r="R5" s="207"/>
      <c r="S5" s="207"/>
      <c r="T5" s="205" t="s">
        <v>139</v>
      </c>
      <c r="U5" s="205" t="s">
        <v>140</v>
      </c>
      <c r="V5" s="205" t="s">
        <v>120</v>
      </c>
      <c r="W5" s="207" t="s">
        <v>130</v>
      </c>
      <c r="X5" s="207"/>
      <c r="Y5" s="207"/>
      <c r="Z5" s="205" t="s">
        <v>139</v>
      </c>
      <c r="AA5" s="205" t="s">
        <v>140</v>
      </c>
      <c r="AB5" s="205" t="s">
        <v>120</v>
      </c>
      <c r="AC5" s="207" t="s">
        <v>130</v>
      </c>
      <c r="AD5" s="207"/>
      <c r="AE5" s="207"/>
      <c r="AF5" s="205" t="s">
        <v>139</v>
      </c>
      <c r="AG5" s="205"/>
      <c r="AH5" s="205" t="s">
        <v>120</v>
      </c>
      <c r="AI5" s="207" t="s">
        <v>130</v>
      </c>
      <c r="AJ5" s="207"/>
      <c r="AK5" s="207"/>
      <c r="AL5" s="205" t="s">
        <v>139</v>
      </c>
      <c r="AM5" s="205" t="s">
        <v>140</v>
      </c>
      <c r="AN5" s="205" t="s">
        <v>120</v>
      </c>
      <c r="AO5" s="207" t="s">
        <v>130</v>
      </c>
      <c r="AP5" s="207"/>
      <c r="AQ5" s="207"/>
      <c r="AR5" s="205" t="s">
        <v>139</v>
      </c>
      <c r="AS5" s="205" t="s">
        <v>140</v>
      </c>
      <c r="AT5" s="205" t="s">
        <v>120</v>
      </c>
      <c r="AU5" s="207" t="s">
        <v>130</v>
      </c>
      <c r="AV5" s="207"/>
      <c r="AW5" s="208"/>
      <c r="AX5" s="98"/>
      <c r="AY5" s="98"/>
      <c r="AZ5" s="98"/>
      <c r="BA5" s="97"/>
      <c r="BB5" s="97"/>
      <c r="BC5" s="97"/>
      <c r="BD5" s="97"/>
      <c r="BE5" s="98"/>
      <c r="BF5" s="98"/>
      <c r="BG5" s="98"/>
      <c r="BH5" s="97"/>
      <c r="BI5" s="97"/>
      <c r="BJ5" s="97"/>
      <c r="BK5" s="97"/>
      <c r="BL5" s="211" t="s">
        <v>139</v>
      </c>
      <c r="BM5" s="205" t="s">
        <v>140</v>
      </c>
      <c r="BN5" s="205" t="s">
        <v>120</v>
      </c>
      <c r="BO5" s="207" t="s">
        <v>130</v>
      </c>
      <c r="BP5" s="207"/>
      <c r="BQ5" s="207"/>
      <c r="BR5" s="207"/>
      <c r="BS5" s="205" t="s">
        <v>139</v>
      </c>
      <c r="BT5" s="205" t="s">
        <v>140</v>
      </c>
      <c r="BU5" s="205" t="s">
        <v>120</v>
      </c>
      <c r="BV5" s="207" t="s">
        <v>130</v>
      </c>
      <c r="BW5" s="207"/>
      <c r="BX5" s="207"/>
      <c r="BY5" s="208"/>
      <c r="BZ5" s="216"/>
      <c r="CA5" s="210"/>
      <c r="CB5" s="210"/>
      <c r="CC5" s="210"/>
      <c r="CD5" s="118"/>
      <c r="CE5" s="74"/>
    </row>
    <row r="6" spans="1:83" ht="46.5" customHeight="1">
      <c r="A6" s="207"/>
      <c r="B6" s="217"/>
      <c r="C6" s="214"/>
      <c r="D6" s="214"/>
      <c r="E6" s="214"/>
      <c r="F6" s="214"/>
      <c r="G6" s="209"/>
      <c r="H6" s="209"/>
      <c r="I6" s="207"/>
      <c r="J6" s="209"/>
      <c r="K6" s="214"/>
      <c r="L6" s="214"/>
      <c r="M6" s="214"/>
      <c r="N6" s="214"/>
      <c r="O6" s="206"/>
      <c r="P6" s="206"/>
      <c r="Q6" s="204" t="s">
        <v>339</v>
      </c>
      <c r="R6" s="41" t="s">
        <v>136</v>
      </c>
      <c r="S6" s="41" t="s">
        <v>137</v>
      </c>
      <c r="T6" s="206"/>
      <c r="U6" s="206"/>
      <c r="V6" s="206"/>
      <c r="W6" s="103" t="s">
        <v>339</v>
      </c>
      <c r="X6" s="41" t="s">
        <v>136</v>
      </c>
      <c r="Y6" s="41" t="s">
        <v>137</v>
      </c>
      <c r="Z6" s="206"/>
      <c r="AA6" s="206"/>
      <c r="AB6" s="206"/>
      <c r="AC6" s="103" t="s">
        <v>339</v>
      </c>
      <c r="AD6" s="41" t="s">
        <v>136</v>
      </c>
      <c r="AE6" s="41" t="s">
        <v>137</v>
      </c>
      <c r="AF6" s="206"/>
      <c r="AG6" s="206"/>
      <c r="AH6" s="206"/>
      <c r="AI6" s="103" t="s">
        <v>339</v>
      </c>
      <c r="AJ6" s="41" t="s">
        <v>136</v>
      </c>
      <c r="AK6" s="41" t="s">
        <v>137</v>
      </c>
      <c r="AL6" s="206"/>
      <c r="AM6" s="206"/>
      <c r="AN6" s="206"/>
      <c r="AO6" s="103" t="s">
        <v>339</v>
      </c>
      <c r="AP6" s="41" t="s">
        <v>136</v>
      </c>
      <c r="AQ6" s="41" t="s">
        <v>137</v>
      </c>
      <c r="AR6" s="206"/>
      <c r="AS6" s="206"/>
      <c r="AT6" s="206"/>
      <c r="AU6" s="103" t="s">
        <v>339</v>
      </c>
      <c r="AV6" s="41" t="s">
        <v>136</v>
      </c>
      <c r="AW6" s="78" t="s">
        <v>137</v>
      </c>
      <c r="AX6" s="98"/>
      <c r="AY6" s="98"/>
      <c r="AZ6" s="98"/>
      <c r="BA6" s="94"/>
      <c r="BB6" s="82"/>
      <c r="BC6" s="82"/>
      <c r="BD6" s="82"/>
      <c r="BE6" s="98"/>
      <c r="BF6" s="98"/>
      <c r="BG6" s="98"/>
      <c r="BH6" s="94"/>
      <c r="BI6" s="82"/>
      <c r="BJ6" s="82"/>
      <c r="BK6" s="82"/>
      <c r="BL6" s="212"/>
      <c r="BM6" s="206"/>
      <c r="BN6" s="206"/>
      <c r="BO6" s="209" t="s">
        <v>135</v>
      </c>
      <c r="BP6" s="41" t="s">
        <v>136</v>
      </c>
      <c r="BQ6" s="41" t="s">
        <v>137</v>
      </c>
      <c r="BR6" s="41" t="s">
        <v>138</v>
      </c>
      <c r="BS6" s="206"/>
      <c r="BT6" s="206"/>
      <c r="BU6" s="206"/>
      <c r="BV6" s="209" t="s">
        <v>135</v>
      </c>
      <c r="BW6" s="41" t="s">
        <v>136</v>
      </c>
      <c r="BX6" s="41" t="s">
        <v>137</v>
      </c>
      <c r="BY6" s="78" t="s">
        <v>138</v>
      </c>
      <c r="BZ6" s="216"/>
      <c r="CA6" s="210"/>
      <c r="CB6" s="210"/>
      <c r="CC6" s="210"/>
      <c r="CD6" s="118"/>
      <c r="CE6" s="74"/>
    </row>
    <row r="7" spans="1:83" ht="14.25" customHeight="1">
      <c r="A7" s="40" t="s">
        <v>10</v>
      </c>
      <c r="B7" s="40" t="s">
        <v>13</v>
      </c>
      <c r="C7" s="40" t="s">
        <v>9</v>
      </c>
      <c r="D7" s="40" t="s">
        <v>18</v>
      </c>
      <c r="E7" s="40" t="s">
        <v>21</v>
      </c>
      <c r="F7" s="40" t="s">
        <v>24</v>
      </c>
      <c r="G7" s="40" t="s">
        <v>30</v>
      </c>
      <c r="H7" s="40" t="s">
        <v>36</v>
      </c>
      <c r="I7" s="40" t="s">
        <v>41</v>
      </c>
      <c r="J7" s="40" t="s">
        <v>43</v>
      </c>
      <c r="K7" s="40" t="s">
        <v>44</v>
      </c>
      <c r="L7" s="40" t="s">
        <v>45</v>
      </c>
      <c r="M7" s="40" t="s">
        <v>46</v>
      </c>
      <c r="N7" s="40" t="s">
        <v>47</v>
      </c>
      <c r="O7" s="40" t="s">
        <v>48</v>
      </c>
      <c r="P7" s="40" t="s">
        <v>51</v>
      </c>
      <c r="Q7" s="40" t="s">
        <v>53</v>
      </c>
      <c r="R7" s="40" t="s">
        <v>55</v>
      </c>
      <c r="S7" s="40" t="s">
        <v>57</v>
      </c>
      <c r="T7" s="40" t="s">
        <v>61</v>
      </c>
      <c r="U7" s="40" t="s">
        <v>66</v>
      </c>
      <c r="V7" s="40" t="s">
        <v>68</v>
      </c>
      <c r="W7" s="40" t="s">
        <v>70</v>
      </c>
      <c r="X7" s="40" t="s">
        <v>74</v>
      </c>
      <c r="Y7" s="40" t="s">
        <v>76</v>
      </c>
      <c r="Z7" s="40" t="s">
        <v>81</v>
      </c>
      <c r="AA7" s="40" t="s">
        <v>83</v>
      </c>
      <c r="AB7" s="40" t="s">
        <v>85</v>
      </c>
      <c r="AC7" s="40" t="s">
        <v>88</v>
      </c>
      <c r="AD7" s="40" t="s">
        <v>89</v>
      </c>
      <c r="AE7" s="40" t="s">
        <v>90</v>
      </c>
      <c r="AF7" s="40" t="s">
        <v>92</v>
      </c>
      <c r="AG7" s="40" t="s">
        <v>93</v>
      </c>
      <c r="AH7" s="40" t="s">
        <v>94</v>
      </c>
      <c r="AI7" s="40" t="s">
        <v>95</v>
      </c>
      <c r="AJ7" s="40" t="s">
        <v>96</v>
      </c>
      <c r="AK7" s="40" t="s">
        <v>97</v>
      </c>
      <c r="AL7" s="40" t="s">
        <v>99</v>
      </c>
      <c r="AM7" s="40" t="s">
        <v>100</v>
      </c>
      <c r="AN7" s="40" t="s">
        <v>101</v>
      </c>
      <c r="AO7" s="40" t="s">
        <v>102</v>
      </c>
      <c r="AP7" s="40" t="s">
        <v>103</v>
      </c>
      <c r="AQ7" s="40" t="s">
        <v>141</v>
      </c>
      <c r="AR7" s="40" t="s">
        <v>143</v>
      </c>
      <c r="AS7" s="40" t="s">
        <v>144</v>
      </c>
      <c r="AT7" s="40" t="s">
        <v>145</v>
      </c>
      <c r="AU7" s="40" t="s">
        <v>146</v>
      </c>
      <c r="AV7" s="40" t="s">
        <v>147</v>
      </c>
      <c r="AW7" s="77" t="s">
        <v>148</v>
      </c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87" t="s">
        <v>149</v>
      </c>
      <c r="BM7" s="40" t="s">
        <v>150</v>
      </c>
      <c r="BN7" s="40" t="s">
        <v>151</v>
      </c>
      <c r="BO7" s="40" t="s">
        <v>152</v>
      </c>
      <c r="BP7" s="40" t="s">
        <v>153</v>
      </c>
      <c r="BQ7" s="40" t="s">
        <v>154</v>
      </c>
      <c r="BR7" s="40" t="s">
        <v>155</v>
      </c>
      <c r="BS7" s="40" t="s">
        <v>156</v>
      </c>
      <c r="BT7" s="40" t="s">
        <v>157</v>
      </c>
      <c r="BU7" s="40" t="s">
        <v>158</v>
      </c>
      <c r="BV7" s="40" t="s">
        <v>159</v>
      </c>
      <c r="BW7" s="40" t="s">
        <v>160</v>
      </c>
      <c r="BX7" s="40" t="s">
        <v>161</v>
      </c>
      <c r="BY7" s="77" t="s">
        <v>162</v>
      </c>
      <c r="BZ7" s="83"/>
      <c r="CA7" s="47"/>
      <c r="CB7" s="47"/>
      <c r="CC7" s="47"/>
      <c r="CD7" s="73"/>
      <c r="CE7" s="74"/>
    </row>
    <row r="8" spans="1:83" ht="3.75" customHeight="1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74"/>
    </row>
    <row r="9" spans="1:83" ht="13.5" customHeight="1" thickBot="1">
      <c r="A9" s="5"/>
      <c r="B9" s="203" t="s">
        <v>163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7">
        <v>54</v>
      </c>
      <c r="O9" s="5"/>
      <c r="P9" s="7">
        <f>P10/17</f>
        <v>36</v>
      </c>
      <c r="Q9" s="5"/>
      <c r="R9" s="5"/>
      <c r="S9" s="5"/>
      <c r="T9" s="7">
        <v>54</v>
      </c>
      <c r="U9" s="5"/>
      <c r="V9" s="7">
        <f>V10/23</f>
        <v>36</v>
      </c>
      <c r="W9" s="5"/>
      <c r="X9" s="5"/>
      <c r="Y9" s="5"/>
      <c r="Z9" s="7">
        <v>52</v>
      </c>
      <c r="AA9" s="5"/>
      <c r="AB9" s="7">
        <f>AB10/16</f>
        <v>35</v>
      </c>
      <c r="AC9" s="5"/>
      <c r="AD9" s="5"/>
      <c r="AE9" s="5"/>
      <c r="AF9" s="7" t="s">
        <v>145</v>
      </c>
      <c r="AG9" s="5"/>
      <c r="AH9" s="7">
        <f>AH10/21</f>
        <v>36</v>
      </c>
      <c r="AI9" s="5"/>
      <c r="AJ9" s="5"/>
      <c r="AK9" s="5"/>
      <c r="AL9" s="7" t="s">
        <v>145</v>
      </c>
      <c r="AM9" s="5"/>
      <c r="AN9" s="7">
        <f>AN10/6</f>
        <v>36</v>
      </c>
      <c r="AO9" s="5"/>
      <c r="AP9" s="5"/>
      <c r="AQ9" s="5"/>
      <c r="AR9" s="7" t="s">
        <v>145</v>
      </c>
      <c r="AS9" s="5"/>
      <c r="AT9" s="7">
        <f>AT10/8</f>
        <v>36</v>
      </c>
      <c r="AU9" s="5"/>
      <c r="AV9" s="5"/>
      <c r="AW9" s="5"/>
      <c r="AX9" s="76"/>
      <c r="AY9" s="5"/>
      <c r="AZ9" s="76"/>
      <c r="BA9" s="5"/>
      <c r="BB9" s="5"/>
      <c r="BC9" s="5"/>
      <c r="BD9" s="5"/>
      <c r="BE9" s="76"/>
      <c r="BF9" s="5"/>
      <c r="BG9" s="76"/>
      <c r="BH9" s="5"/>
      <c r="BI9" s="5"/>
      <c r="BJ9" s="5"/>
      <c r="BK9" s="5"/>
      <c r="BL9" s="88"/>
      <c r="BM9" s="5"/>
      <c r="BN9" s="7"/>
      <c r="BO9" s="5"/>
      <c r="BP9" s="5"/>
      <c r="BQ9" s="5"/>
      <c r="BR9" s="5"/>
      <c r="BS9" s="7"/>
      <c r="BT9" s="5"/>
      <c r="BU9" s="7"/>
      <c r="BV9" s="5"/>
      <c r="BW9" s="5"/>
      <c r="BX9" s="5"/>
      <c r="BY9" s="5"/>
      <c r="BZ9" s="5"/>
      <c r="CA9" s="5"/>
      <c r="CB9" s="5"/>
      <c r="CC9" s="5"/>
      <c r="CD9" s="5"/>
      <c r="CE9" s="74"/>
    </row>
    <row r="10" spans="1:83" ht="13.5" customHeight="1" thickBot="1">
      <c r="A10" s="5"/>
      <c r="B10" s="6" t="s">
        <v>320</v>
      </c>
      <c r="C10" s="6"/>
      <c r="D10" s="6"/>
      <c r="E10" s="6"/>
      <c r="F10" s="6"/>
      <c r="G10" s="6"/>
      <c r="H10" s="105">
        <v>1401</v>
      </c>
      <c r="I10" s="104">
        <v>3260</v>
      </c>
      <c r="J10" s="6"/>
      <c r="K10" s="6"/>
      <c r="L10" s="6"/>
      <c r="M10" s="6"/>
      <c r="N10" s="62"/>
      <c r="O10" s="5"/>
      <c r="P10" s="64">
        <v>612</v>
      </c>
      <c r="Q10" s="5"/>
      <c r="R10" s="5"/>
      <c r="S10" s="5"/>
      <c r="T10" s="62"/>
      <c r="U10" s="5"/>
      <c r="V10" s="64">
        <v>828</v>
      </c>
      <c r="W10" s="5"/>
      <c r="X10" s="5"/>
      <c r="Y10" s="5"/>
      <c r="Z10" s="62"/>
      <c r="AA10" s="5"/>
      <c r="AB10" s="64">
        <v>560</v>
      </c>
      <c r="AC10" s="5"/>
      <c r="AD10" s="5"/>
      <c r="AE10" s="5"/>
      <c r="AF10" s="62"/>
      <c r="AG10" s="5"/>
      <c r="AH10" s="64">
        <v>756</v>
      </c>
      <c r="AI10" s="5"/>
      <c r="AJ10" s="5"/>
      <c r="AK10" s="5"/>
      <c r="AL10" s="62"/>
      <c r="AM10" s="5"/>
      <c r="AN10" s="64">
        <f>AN11+AN39</f>
        <v>216</v>
      </c>
      <c r="AO10" s="5"/>
      <c r="AP10" s="5"/>
      <c r="AQ10" s="5"/>
      <c r="AR10" s="62"/>
      <c r="AS10" s="5"/>
      <c r="AT10" s="64">
        <f>AT11+AT39</f>
        <v>288</v>
      </c>
      <c r="AU10" s="5"/>
      <c r="AV10" s="5"/>
      <c r="AW10" s="5"/>
      <c r="AX10" s="76"/>
      <c r="AY10" s="5"/>
      <c r="AZ10" s="76"/>
      <c r="BA10" s="5"/>
      <c r="BB10" s="5"/>
      <c r="BC10" s="5"/>
      <c r="BD10" s="5"/>
      <c r="BE10" s="76"/>
      <c r="BF10" s="5"/>
      <c r="BG10" s="76"/>
      <c r="BH10" s="5"/>
      <c r="BI10" s="5"/>
      <c r="BJ10" s="5"/>
      <c r="BK10" s="5"/>
      <c r="BL10" s="62"/>
      <c r="BM10" s="5"/>
      <c r="BN10" s="63"/>
      <c r="BO10" s="5"/>
      <c r="BP10" s="5"/>
      <c r="BQ10" s="5"/>
      <c r="BR10" s="5"/>
      <c r="BS10" s="62"/>
      <c r="BT10" s="5"/>
      <c r="BU10" s="63"/>
      <c r="BV10" s="5"/>
      <c r="BW10" s="5"/>
      <c r="BX10" s="5"/>
      <c r="BY10" s="5"/>
      <c r="BZ10" s="5"/>
      <c r="CA10" s="5"/>
      <c r="CB10" s="5"/>
      <c r="CC10" s="5"/>
      <c r="CD10" s="5"/>
      <c r="CE10" s="74"/>
    </row>
    <row r="11" spans="1:83" ht="20.25" customHeight="1" thickBot="1">
      <c r="A11" s="8" t="s">
        <v>164</v>
      </c>
      <c r="B11" s="9" t="s">
        <v>165</v>
      </c>
      <c r="C11" s="10" t="s">
        <v>18</v>
      </c>
      <c r="D11" s="8"/>
      <c r="E11" s="8" t="s">
        <v>45</v>
      </c>
      <c r="F11" s="11" t="s">
        <v>74</v>
      </c>
      <c r="G11" s="8">
        <v>2576</v>
      </c>
      <c r="H11" s="63">
        <v>969</v>
      </c>
      <c r="I11" s="64">
        <f>I13+I28+I31</f>
        <v>1888</v>
      </c>
      <c r="J11" s="8"/>
      <c r="K11" s="8"/>
      <c r="L11" s="8"/>
      <c r="M11" s="11"/>
      <c r="N11" s="10"/>
      <c r="O11" s="8"/>
      <c r="P11" s="54">
        <f>P13+P28+P31</f>
        <v>395</v>
      </c>
      <c r="Q11" s="8"/>
      <c r="R11" s="8"/>
      <c r="S11" s="8"/>
      <c r="T11" s="10"/>
      <c r="U11" s="8"/>
      <c r="V11" s="54">
        <f>V13+V28+V31</f>
        <v>506</v>
      </c>
      <c r="W11" s="8"/>
      <c r="X11" s="8"/>
      <c r="Y11" s="8"/>
      <c r="Z11" s="10"/>
      <c r="AA11" s="8"/>
      <c r="AB11" s="8">
        <f>AB13+AB28+AB31</f>
        <v>336</v>
      </c>
      <c r="AC11" s="8"/>
      <c r="AD11" s="8"/>
      <c r="AE11" s="8"/>
      <c r="AF11" s="10"/>
      <c r="AG11" s="8"/>
      <c r="AH11" s="8">
        <f>AH13+AH28+AH31</f>
        <v>200</v>
      </c>
      <c r="AI11" s="8"/>
      <c r="AJ11" s="8"/>
      <c r="AK11" s="8"/>
      <c r="AL11" s="10"/>
      <c r="AM11" s="8"/>
      <c r="AN11" s="8">
        <f>AN13+AN28+AN31</f>
        <v>0</v>
      </c>
      <c r="AO11" s="8"/>
      <c r="AP11" s="8"/>
      <c r="AQ11" s="8"/>
      <c r="AR11" s="10"/>
      <c r="AS11" s="8"/>
      <c r="AT11" s="8">
        <f>AT13+AT28+AT31</f>
        <v>0</v>
      </c>
      <c r="AU11" s="8"/>
      <c r="AV11" s="8"/>
      <c r="AW11" s="79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89"/>
      <c r="BM11" s="8"/>
      <c r="BN11" s="8"/>
      <c r="BO11" s="8"/>
      <c r="BP11" s="8"/>
      <c r="BQ11" s="8"/>
      <c r="BR11" s="11"/>
      <c r="BS11" s="10"/>
      <c r="BT11" s="8"/>
      <c r="BU11" s="8"/>
      <c r="BV11" s="8"/>
      <c r="BW11" s="8"/>
      <c r="BX11" s="8"/>
      <c r="BY11" s="79"/>
      <c r="BZ11" s="75"/>
      <c r="CA11" s="75"/>
      <c r="CB11" s="75"/>
      <c r="CC11" s="75"/>
      <c r="CD11" s="75"/>
      <c r="CE11" s="74"/>
    </row>
    <row r="12" spans="1:83" ht="3.75" customHeight="1" thickBot="1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74"/>
    </row>
    <row r="13" spans="1:83" ht="20.25" customHeight="1" thickBot="1">
      <c r="A13" s="8" t="s">
        <v>7</v>
      </c>
      <c r="B13" s="9" t="s">
        <v>293</v>
      </c>
      <c r="C13" s="10" t="s">
        <v>9</v>
      </c>
      <c r="D13" s="8"/>
      <c r="E13" s="8" t="s">
        <v>39</v>
      </c>
      <c r="F13" s="11" t="s">
        <v>46</v>
      </c>
      <c r="G13" s="8">
        <v>2315</v>
      </c>
      <c r="H13" s="8">
        <v>864</v>
      </c>
      <c r="I13" s="54">
        <v>1732</v>
      </c>
      <c r="J13" s="8"/>
      <c r="K13" s="8"/>
      <c r="L13" s="8"/>
      <c r="M13" s="11"/>
      <c r="N13" s="10"/>
      <c r="O13" s="8"/>
      <c r="P13" s="54">
        <f>Q13+R13+S13</f>
        <v>340</v>
      </c>
      <c r="Q13" s="54">
        <f>SUM(Q14:Q26)</f>
        <v>340</v>
      </c>
      <c r="R13" s="8"/>
      <c r="S13" s="8"/>
      <c r="T13" s="54">
        <f>U13+T13+W13</f>
        <v>0</v>
      </c>
      <c r="U13" s="8"/>
      <c r="V13" s="54">
        <f>W13+X13+Y13</f>
        <v>437</v>
      </c>
      <c r="W13" s="54">
        <f>SUM(W14:W26)</f>
        <v>437</v>
      </c>
      <c r="X13" s="8"/>
      <c r="Y13" s="8"/>
      <c r="Z13" s="8"/>
      <c r="AA13" s="8"/>
      <c r="AB13" s="8">
        <f>AC13+AD13+AE13</f>
        <v>304</v>
      </c>
      <c r="AC13" s="8">
        <f>SUM(AC14:AC26)</f>
        <v>304</v>
      </c>
      <c r="AD13" s="8"/>
      <c r="AE13" s="8"/>
      <c r="AF13" s="10">
        <f>SUM(AF14:AF26)</f>
        <v>472</v>
      </c>
      <c r="AG13" s="8"/>
      <c r="AH13" s="8">
        <f>AI13+AJ13+AK13</f>
        <v>200</v>
      </c>
      <c r="AI13" s="8">
        <f>SUM(AI14:AI26)</f>
        <v>200</v>
      </c>
      <c r="AJ13" s="8"/>
      <c r="AK13" s="8"/>
      <c r="AL13" s="10"/>
      <c r="AM13" s="8"/>
      <c r="AN13" s="8"/>
      <c r="AO13" s="8"/>
      <c r="AP13" s="8"/>
      <c r="AQ13" s="8"/>
      <c r="AR13" s="10"/>
      <c r="AS13" s="8"/>
      <c r="AT13" s="8"/>
      <c r="AU13" s="8"/>
      <c r="AV13" s="8"/>
      <c r="AW13" s="79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89"/>
      <c r="BM13" s="8"/>
      <c r="BN13" s="8"/>
      <c r="BO13" s="8"/>
      <c r="BP13" s="8"/>
      <c r="BQ13" s="8"/>
      <c r="BR13" s="11"/>
      <c r="BS13" s="10"/>
      <c r="BT13" s="8"/>
      <c r="BU13" s="8"/>
      <c r="BV13" s="8"/>
      <c r="BW13" s="8"/>
      <c r="BX13" s="8"/>
      <c r="BY13" s="79"/>
      <c r="BZ13" s="75"/>
      <c r="CA13" s="75"/>
      <c r="CB13" s="75"/>
      <c r="CC13" s="75"/>
      <c r="CD13" s="75"/>
      <c r="CE13" s="74"/>
    </row>
    <row r="14" spans="1:83" ht="13.5" customHeight="1" thickBot="1">
      <c r="A14" s="13" t="s">
        <v>11</v>
      </c>
      <c r="B14" s="14" t="s">
        <v>12</v>
      </c>
      <c r="C14" s="69">
        <v>3</v>
      </c>
      <c r="D14" s="16"/>
      <c r="E14" s="16"/>
      <c r="F14" s="17"/>
      <c r="G14" s="18">
        <v>108</v>
      </c>
      <c r="H14" s="16">
        <v>36</v>
      </c>
      <c r="I14" s="54">
        <f aca="true" t="shared" si="0" ref="I14:I26">P14+V14+AB14+AH14</f>
        <v>72</v>
      </c>
      <c r="J14" s="18"/>
      <c r="K14" s="18"/>
      <c r="L14" s="18"/>
      <c r="M14" s="19"/>
      <c r="N14" s="21">
        <f>O14+P14</f>
        <v>25</v>
      </c>
      <c r="O14" s="16">
        <v>8</v>
      </c>
      <c r="P14" s="54">
        <f aca="true" t="shared" si="1" ref="P14:P26">Q14+R14+S14</f>
        <v>17</v>
      </c>
      <c r="Q14" s="22">
        <v>17</v>
      </c>
      <c r="R14" s="16"/>
      <c r="S14" s="16"/>
      <c r="T14" s="21">
        <f>U14+V14</f>
        <v>35</v>
      </c>
      <c r="U14" s="16">
        <v>12</v>
      </c>
      <c r="V14" s="54">
        <f aca="true" t="shared" si="2" ref="V14:V24">W14+X14+Y14</f>
        <v>23</v>
      </c>
      <c r="W14" s="22">
        <v>23</v>
      </c>
      <c r="X14" s="16"/>
      <c r="Y14" s="16"/>
      <c r="Z14" s="21">
        <f>AA14+AB14</f>
        <v>48</v>
      </c>
      <c r="AA14" s="16">
        <v>16</v>
      </c>
      <c r="AB14" s="8">
        <f aca="true" t="shared" si="3" ref="AB14:AB26">AC14+AD14+AE14</f>
        <v>32</v>
      </c>
      <c r="AC14" s="16">
        <v>32</v>
      </c>
      <c r="AD14" s="16"/>
      <c r="AE14" s="16"/>
      <c r="AF14" s="21">
        <f>AG14+AH14</f>
        <v>0</v>
      </c>
      <c r="AG14" s="16">
        <v>0</v>
      </c>
      <c r="AH14" s="8">
        <f aca="true" t="shared" si="4" ref="AH14:AH26">AI14+AJ14+AK14</f>
        <v>0</v>
      </c>
      <c r="AI14" s="16"/>
      <c r="AJ14" s="16"/>
      <c r="AK14" s="16"/>
      <c r="AL14" s="21"/>
      <c r="AM14" s="16"/>
      <c r="AN14" s="18"/>
      <c r="AO14" s="16"/>
      <c r="AP14" s="16"/>
      <c r="AQ14" s="16"/>
      <c r="AR14" s="21"/>
      <c r="AS14" s="16"/>
      <c r="AT14" s="18"/>
      <c r="AU14" s="16"/>
      <c r="AV14" s="16"/>
      <c r="AW14" s="60"/>
      <c r="AX14" s="76"/>
      <c r="AY14" s="85"/>
      <c r="AZ14" s="76"/>
      <c r="BA14" s="85"/>
      <c r="BB14" s="85"/>
      <c r="BC14" s="85"/>
      <c r="BD14" s="85"/>
      <c r="BE14" s="76"/>
      <c r="BF14" s="85"/>
      <c r="BG14" s="76"/>
      <c r="BH14" s="85"/>
      <c r="BI14" s="85"/>
      <c r="BJ14" s="85"/>
      <c r="BK14" s="85"/>
      <c r="BL14" s="90"/>
      <c r="BM14" s="16"/>
      <c r="BN14" s="18"/>
      <c r="BO14" s="16"/>
      <c r="BP14" s="16"/>
      <c r="BQ14" s="16"/>
      <c r="BR14" s="17"/>
      <c r="BS14" s="21"/>
      <c r="BT14" s="16"/>
      <c r="BU14" s="18"/>
      <c r="BV14" s="16"/>
      <c r="BW14" s="16"/>
      <c r="BX14" s="16"/>
      <c r="BY14" s="60"/>
      <c r="BZ14" s="84"/>
      <c r="CA14" s="75"/>
      <c r="CB14" s="75"/>
      <c r="CC14" s="75"/>
      <c r="CD14" s="75"/>
      <c r="CE14" s="74"/>
    </row>
    <row r="15" spans="1:83" ht="13.5" customHeight="1" thickBot="1">
      <c r="A15" s="13" t="s">
        <v>14</v>
      </c>
      <c r="B15" s="14" t="s">
        <v>15</v>
      </c>
      <c r="C15" s="15"/>
      <c r="D15" s="16"/>
      <c r="E15" s="16"/>
      <c r="F15" s="17"/>
      <c r="G15" s="18">
        <v>322</v>
      </c>
      <c r="H15" s="16">
        <v>107</v>
      </c>
      <c r="I15" s="54">
        <f t="shared" si="0"/>
        <v>215</v>
      </c>
      <c r="J15" s="18"/>
      <c r="K15" s="18"/>
      <c r="L15" s="18"/>
      <c r="M15" s="19"/>
      <c r="N15" s="21">
        <f>O15+P15</f>
        <v>76</v>
      </c>
      <c r="O15" s="16">
        <v>25</v>
      </c>
      <c r="P15" s="54">
        <f t="shared" si="1"/>
        <v>51</v>
      </c>
      <c r="Q15" s="22">
        <v>51</v>
      </c>
      <c r="R15" s="16"/>
      <c r="S15" s="16"/>
      <c r="T15" s="21">
        <f>U15+V15</f>
        <v>103</v>
      </c>
      <c r="U15" s="16">
        <v>34</v>
      </c>
      <c r="V15" s="54">
        <f t="shared" si="2"/>
        <v>69</v>
      </c>
      <c r="W15" s="22">
        <v>69</v>
      </c>
      <c r="X15" s="16"/>
      <c r="Y15" s="16"/>
      <c r="Z15" s="21">
        <f>AA15+AB15</f>
        <v>48</v>
      </c>
      <c r="AA15" s="16">
        <v>16</v>
      </c>
      <c r="AB15" s="8">
        <f t="shared" si="3"/>
        <v>32</v>
      </c>
      <c r="AC15" s="22">
        <v>32</v>
      </c>
      <c r="AD15" s="16"/>
      <c r="AE15" s="16"/>
      <c r="AF15" s="21">
        <f>AG15+AH15</f>
        <v>95</v>
      </c>
      <c r="AG15" s="16">
        <v>32</v>
      </c>
      <c r="AH15" s="8">
        <f t="shared" si="4"/>
        <v>63</v>
      </c>
      <c r="AI15" s="16">
        <v>63</v>
      </c>
      <c r="AJ15" s="16"/>
      <c r="AK15" s="16"/>
      <c r="AL15" s="21"/>
      <c r="AM15" s="16"/>
      <c r="AN15" s="18"/>
      <c r="AO15" s="16"/>
      <c r="AP15" s="16"/>
      <c r="AQ15" s="16"/>
      <c r="AR15" s="21"/>
      <c r="AS15" s="16"/>
      <c r="AT15" s="18"/>
      <c r="AU15" s="16"/>
      <c r="AV15" s="16"/>
      <c r="AW15" s="60"/>
      <c r="AX15" s="76"/>
      <c r="AY15" s="85"/>
      <c r="AZ15" s="76"/>
      <c r="BA15" s="85"/>
      <c r="BB15" s="85"/>
      <c r="BC15" s="85"/>
      <c r="BD15" s="85"/>
      <c r="BE15" s="76"/>
      <c r="BF15" s="85"/>
      <c r="BG15" s="76"/>
      <c r="BH15" s="85"/>
      <c r="BI15" s="85"/>
      <c r="BJ15" s="85"/>
      <c r="BK15" s="85"/>
      <c r="BL15" s="90"/>
      <c r="BM15" s="16"/>
      <c r="BN15" s="18"/>
      <c r="BO15" s="16"/>
      <c r="BP15" s="16"/>
      <c r="BQ15" s="16"/>
      <c r="BR15" s="17"/>
      <c r="BS15" s="21"/>
      <c r="BT15" s="16"/>
      <c r="BU15" s="18"/>
      <c r="BV15" s="16"/>
      <c r="BW15" s="16"/>
      <c r="BX15" s="16"/>
      <c r="BY15" s="60"/>
      <c r="BZ15" s="84"/>
      <c r="CA15" s="75"/>
      <c r="CB15" s="75"/>
      <c r="CC15" s="75"/>
      <c r="CD15" s="75"/>
      <c r="CE15" s="74"/>
    </row>
    <row r="16" spans="1:83" ht="13.5" customHeight="1" thickBot="1">
      <c r="A16" s="13" t="s">
        <v>16</v>
      </c>
      <c r="B16" s="14" t="s">
        <v>17</v>
      </c>
      <c r="C16" s="15"/>
      <c r="D16" s="16"/>
      <c r="E16" s="16"/>
      <c r="F16" s="17"/>
      <c r="G16" s="18">
        <v>315</v>
      </c>
      <c r="H16" s="16">
        <v>105</v>
      </c>
      <c r="I16" s="54">
        <f t="shared" si="0"/>
        <v>210</v>
      </c>
      <c r="J16" s="18"/>
      <c r="K16" s="18"/>
      <c r="L16" s="18"/>
      <c r="M16" s="19"/>
      <c r="N16" s="21">
        <f>O16+P16</f>
        <v>76</v>
      </c>
      <c r="O16" s="16">
        <v>25</v>
      </c>
      <c r="P16" s="54">
        <f t="shared" si="1"/>
        <v>51</v>
      </c>
      <c r="Q16" s="16"/>
      <c r="R16" s="22">
        <v>51</v>
      </c>
      <c r="S16" s="16"/>
      <c r="T16" s="21">
        <f>U16+V16</f>
        <v>104</v>
      </c>
      <c r="U16" s="16">
        <v>35</v>
      </c>
      <c r="V16" s="54">
        <f t="shared" si="2"/>
        <v>69</v>
      </c>
      <c r="W16" s="16"/>
      <c r="X16" s="16">
        <v>69</v>
      </c>
      <c r="Y16" s="16"/>
      <c r="Z16" s="21">
        <f>AA16+AB16</f>
        <v>72</v>
      </c>
      <c r="AA16" s="16">
        <v>24</v>
      </c>
      <c r="AB16" s="8">
        <f>AC16+AD16+AE16</f>
        <v>48</v>
      </c>
      <c r="AC16" s="16"/>
      <c r="AD16" s="22">
        <v>48</v>
      </c>
      <c r="AE16" s="16"/>
      <c r="AF16" s="21">
        <f>AG16+AH16</f>
        <v>63</v>
      </c>
      <c r="AG16" s="16">
        <v>21</v>
      </c>
      <c r="AH16" s="8">
        <f t="shared" si="4"/>
        <v>42</v>
      </c>
      <c r="AI16" s="16"/>
      <c r="AJ16" s="16">
        <v>42</v>
      </c>
      <c r="AK16" s="16"/>
      <c r="AL16" s="21"/>
      <c r="AM16" s="16"/>
      <c r="AN16" s="18"/>
      <c r="AO16" s="16"/>
      <c r="AP16" s="16"/>
      <c r="AQ16" s="16"/>
      <c r="AR16" s="21"/>
      <c r="AS16" s="16"/>
      <c r="AT16" s="18"/>
      <c r="AU16" s="16"/>
      <c r="AV16" s="16"/>
      <c r="AW16" s="60"/>
      <c r="AX16" s="76"/>
      <c r="AY16" s="85"/>
      <c r="AZ16" s="76"/>
      <c r="BA16" s="85"/>
      <c r="BB16" s="85"/>
      <c r="BC16" s="85"/>
      <c r="BD16" s="85"/>
      <c r="BE16" s="76"/>
      <c r="BF16" s="85"/>
      <c r="BG16" s="76"/>
      <c r="BH16" s="85"/>
      <c r="BI16" s="85"/>
      <c r="BJ16" s="85"/>
      <c r="BK16" s="85"/>
      <c r="BL16" s="90"/>
      <c r="BM16" s="16"/>
      <c r="BN16" s="18"/>
      <c r="BO16" s="16"/>
      <c r="BP16" s="16"/>
      <c r="BQ16" s="16"/>
      <c r="BR16" s="17"/>
      <c r="BS16" s="21"/>
      <c r="BT16" s="16"/>
      <c r="BU16" s="18"/>
      <c r="BV16" s="16"/>
      <c r="BW16" s="16"/>
      <c r="BX16" s="16"/>
      <c r="BY16" s="60"/>
      <c r="BZ16" s="84"/>
      <c r="CA16" s="75"/>
      <c r="CB16" s="75"/>
      <c r="CC16" s="75"/>
      <c r="CD16" s="75"/>
      <c r="CE16" s="74"/>
    </row>
    <row r="17" spans="1:83" ht="13.5" customHeight="1" thickBot="1">
      <c r="A17" s="13" t="s">
        <v>19</v>
      </c>
      <c r="B17" s="14" t="s">
        <v>40</v>
      </c>
      <c r="C17" s="15">
        <v>4</v>
      </c>
      <c r="D17" s="16"/>
      <c r="E17" s="16"/>
      <c r="F17" s="17"/>
      <c r="G17" s="18">
        <v>431</v>
      </c>
      <c r="H17" s="16">
        <v>144</v>
      </c>
      <c r="I17" s="54">
        <f t="shared" si="0"/>
        <v>287</v>
      </c>
      <c r="J17" s="18"/>
      <c r="K17" s="18"/>
      <c r="L17" s="18"/>
      <c r="M17" s="19"/>
      <c r="N17" s="21">
        <f aca="true" t="shared" si="5" ref="N17:N25">O17+P17</f>
        <v>102</v>
      </c>
      <c r="O17" s="16">
        <v>34</v>
      </c>
      <c r="P17" s="54">
        <f t="shared" si="1"/>
        <v>68</v>
      </c>
      <c r="Q17" s="16">
        <v>68</v>
      </c>
      <c r="R17" s="22"/>
      <c r="S17" s="16"/>
      <c r="T17" s="21">
        <f aca="true" t="shared" si="6" ref="T17:T26">U17+V17</f>
        <v>138</v>
      </c>
      <c r="U17" s="16">
        <v>46</v>
      </c>
      <c r="V17" s="54">
        <f t="shared" si="2"/>
        <v>92</v>
      </c>
      <c r="W17" s="16">
        <v>92</v>
      </c>
      <c r="X17" s="22"/>
      <c r="Y17" s="16"/>
      <c r="Z17" s="21">
        <f>AA17+AB17</f>
        <v>96</v>
      </c>
      <c r="AA17" s="16">
        <v>32</v>
      </c>
      <c r="AB17" s="8">
        <f t="shared" si="3"/>
        <v>64</v>
      </c>
      <c r="AC17" s="16">
        <v>64</v>
      </c>
      <c r="AD17" s="22"/>
      <c r="AE17" s="16"/>
      <c r="AF17" s="21">
        <f aca="true" t="shared" si="7" ref="AF17:AF26">AG17+AH17</f>
        <v>95</v>
      </c>
      <c r="AG17" s="16">
        <v>32</v>
      </c>
      <c r="AH17" s="8">
        <f t="shared" si="4"/>
        <v>63</v>
      </c>
      <c r="AI17" s="16">
        <v>63</v>
      </c>
      <c r="AJ17" s="16"/>
      <c r="AK17" s="16"/>
      <c r="AL17" s="21"/>
      <c r="AM17" s="16"/>
      <c r="AN17" s="18"/>
      <c r="AO17" s="16"/>
      <c r="AP17" s="16"/>
      <c r="AQ17" s="16"/>
      <c r="AR17" s="21"/>
      <c r="AS17" s="16"/>
      <c r="AT17" s="18"/>
      <c r="AU17" s="16"/>
      <c r="AV17" s="16"/>
      <c r="AW17" s="60"/>
      <c r="AX17" s="76"/>
      <c r="AY17" s="85"/>
      <c r="AZ17" s="76"/>
      <c r="BA17" s="85"/>
      <c r="BB17" s="85"/>
      <c r="BC17" s="85"/>
      <c r="BD17" s="85"/>
      <c r="BE17" s="76"/>
      <c r="BF17" s="85"/>
      <c r="BG17" s="76"/>
      <c r="BH17" s="85"/>
      <c r="BI17" s="85"/>
      <c r="BJ17" s="85"/>
      <c r="BK17" s="85"/>
      <c r="BL17" s="90"/>
      <c r="BM17" s="16"/>
      <c r="BN17" s="18"/>
      <c r="BO17" s="16"/>
      <c r="BP17" s="16"/>
      <c r="BQ17" s="16"/>
      <c r="BR17" s="17"/>
      <c r="BS17" s="21"/>
      <c r="BT17" s="16"/>
      <c r="BU17" s="18"/>
      <c r="BV17" s="16"/>
      <c r="BW17" s="16"/>
      <c r="BX17" s="16"/>
      <c r="BY17" s="60"/>
      <c r="BZ17" s="84"/>
      <c r="CA17" s="75"/>
      <c r="CB17" s="75"/>
      <c r="CC17" s="75"/>
      <c r="CD17" s="75"/>
      <c r="CE17" s="74"/>
    </row>
    <row r="18" spans="1:83" ht="13.5" customHeight="1" thickBot="1">
      <c r="A18" s="13" t="s">
        <v>22</v>
      </c>
      <c r="B18" s="14" t="s">
        <v>20</v>
      </c>
      <c r="C18" s="15"/>
      <c r="D18" s="16"/>
      <c r="E18" s="16"/>
      <c r="F18" s="17"/>
      <c r="G18" s="18">
        <v>199</v>
      </c>
      <c r="H18" s="16">
        <v>66</v>
      </c>
      <c r="I18" s="54">
        <f>P18+V18+AB18+AH18</f>
        <v>133</v>
      </c>
      <c r="J18" s="18"/>
      <c r="K18" s="18"/>
      <c r="L18" s="18"/>
      <c r="M18" s="19"/>
      <c r="N18" s="21">
        <f t="shared" si="5"/>
        <v>51</v>
      </c>
      <c r="O18" s="16">
        <v>17</v>
      </c>
      <c r="P18" s="54">
        <f t="shared" si="1"/>
        <v>34</v>
      </c>
      <c r="Q18" s="22">
        <v>34</v>
      </c>
      <c r="R18" s="16"/>
      <c r="S18" s="16"/>
      <c r="T18" s="21">
        <f t="shared" si="6"/>
        <v>69</v>
      </c>
      <c r="U18" s="16">
        <v>23</v>
      </c>
      <c r="V18" s="54">
        <f t="shared" si="2"/>
        <v>46</v>
      </c>
      <c r="W18" s="22">
        <v>46</v>
      </c>
      <c r="X18" s="16"/>
      <c r="Y18" s="16"/>
      <c r="Z18" s="21">
        <f aca="true" t="shared" si="8" ref="Z18:Z26">AA18+AB18</f>
        <v>48</v>
      </c>
      <c r="AA18" s="16">
        <v>16</v>
      </c>
      <c r="AB18" s="8">
        <f t="shared" si="3"/>
        <v>32</v>
      </c>
      <c r="AC18" s="22">
        <v>32</v>
      </c>
      <c r="AD18" s="16"/>
      <c r="AE18" s="16"/>
      <c r="AF18" s="21">
        <f t="shared" si="7"/>
        <v>31</v>
      </c>
      <c r="AG18" s="16">
        <v>10</v>
      </c>
      <c r="AH18" s="8">
        <f t="shared" si="4"/>
        <v>21</v>
      </c>
      <c r="AI18" s="16">
        <v>21</v>
      </c>
      <c r="AJ18" s="16"/>
      <c r="AK18" s="16"/>
      <c r="AL18" s="21"/>
      <c r="AM18" s="16"/>
      <c r="AN18" s="18"/>
      <c r="AO18" s="16"/>
      <c r="AP18" s="16"/>
      <c r="AQ18" s="16"/>
      <c r="AR18" s="21"/>
      <c r="AS18" s="16"/>
      <c r="AT18" s="18"/>
      <c r="AU18" s="16"/>
      <c r="AV18" s="16"/>
      <c r="AW18" s="60"/>
      <c r="AX18" s="76"/>
      <c r="AY18" s="85"/>
      <c r="AZ18" s="76"/>
      <c r="BA18" s="85"/>
      <c r="BB18" s="85"/>
      <c r="BC18" s="85"/>
      <c r="BD18" s="85"/>
      <c r="BE18" s="76"/>
      <c r="BF18" s="85"/>
      <c r="BG18" s="76"/>
      <c r="BH18" s="85"/>
      <c r="BI18" s="85"/>
      <c r="BJ18" s="85"/>
      <c r="BK18" s="85"/>
      <c r="BL18" s="90"/>
      <c r="BM18" s="16"/>
      <c r="BN18" s="18"/>
      <c r="BO18" s="16"/>
      <c r="BP18" s="16"/>
      <c r="BQ18" s="16"/>
      <c r="BR18" s="17"/>
      <c r="BS18" s="21"/>
      <c r="BT18" s="16"/>
      <c r="BU18" s="18"/>
      <c r="BV18" s="16"/>
      <c r="BW18" s="16"/>
      <c r="BX18" s="16"/>
      <c r="BY18" s="60"/>
      <c r="BZ18" s="84"/>
      <c r="CA18" s="75"/>
      <c r="CB18" s="75"/>
      <c r="CC18" s="75"/>
      <c r="CD18" s="75"/>
      <c r="CE18" s="74"/>
    </row>
    <row r="19" spans="1:83" ht="13.5" customHeight="1" thickBot="1">
      <c r="A19" s="13" t="s">
        <v>25</v>
      </c>
      <c r="B19" s="14" t="s">
        <v>23</v>
      </c>
      <c r="C19" s="15"/>
      <c r="D19" s="16"/>
      <c r="E19" s="16"/>
      <c r="F19" s="17"/>
      <c r="G19" s="18">
        <v>210</v>
      </c>
      <c r="H19" s="16">
        <v>70</v>
      </c>
      <c r="I19" s="54">
        <f t="shared" si="0"/>
        <v>140</v>
      </c>
      <c r="J19" s="18"/>
      <c r="K19" s="18"/>
      <c r="L19" s="18"/>
      <c r="M19" s="19"/>
      <c r="N19" s="21">
        <f t="shared" si="5"/>
        <v>51</v>
      </c>
      <c r="O19" s="16">
        <v>17</v>
      </c>
      <c r="P19" s="54">
        <f t="shared" si="1"/>
        <v>34</v>
      </c>
      <c r="Q19" s="22">
        <v>34</v>
      </c>
      <c r="R19" s="16"/>
      <c r="S19" s="16"/>
      <c r="T19" s="21">
        <f t="shared" si="6"/>
        <v>104</v>
      </c>
      <c r="U19" s="16">
        <v>35</v>
      </c>
      <c r="V19" s="54">
        <f t="shared" si="2"/>
        <v>69</v>
      </c>
      <c r="W19" s="22">
        <v>69</v>
      </c>
      <c r="X19" s="16"/>
      <c r="Y19" s="16"/>
      <c r="Z19" s="21">
        <f t="shared" si="8"/>
        <v>24</v>
      </c>
      <c r="AA19" s="16">
        <v>8</v>
      </c>
      <c r="AB19" s="8">
        <f t="shared" si="3"/>
        <v>16</v>
      </c>
      <c r="AC19" s="22">
        <v>16</v>
      </c>
      <c r="AD19" s="16"/>
      <c r="AE19" s="16"/>
      <c r="AF19" s="21">
        <f t="shared" si="7"/>
        <v>31</v>
      </c>
      <c r="AG19" s="16">
        <v>10</v>
      </c>
      <c r="AH19" s="8">
        <f t="shared" si="4"/>
        <v>21</v>
      </c>
      <c r="AI19" s="16">
        <v>21</v>
      </c>
      <c r="AJ19" s="16"/>
      <c r="AK19" s="16"/>
      <c r="AL19" s="21"/>
      <c r="AM19" s="16"/>
      <c r="AN19" s="18"/>
      <c r="AO19" s="16"/>
      <c r="AP19" s="16"/>
      <c r="AQ19" s="16"/>
      <c r="AR19" s="21"/>
      <c r="AS19" s="16"/>
      <c r="AT19" s="18"/>
      <c r="AU19" s="16"/>
      <c r="AV19" s="16"/>
      <c r="AW19" s="60"/>
      <c r="AX19" s="76"/>
      <c r="AY19" s="85"/>
      <c r="AZ19" s="76"/>
      <c r="BA19" s="85"/>
      <c r="BB19" s="85"/>
      <c r="BC19" s="85"/>
      <c r="BD19" s="85"/>
      <c r="BE19" s="76"/>
      <c r="BF19" s="85"/>
      <c r="BG19" s="76"/>
      <c r="BH19" s="85"/>
      <c r="BI19" s="85"/>
      <c r="BJ19" s="85"/>
      <c r="BK19" s="85"/>
      <c r="BL19" s="90"/>
      <c r="BM19" s="16"/>
      <c r="BN19" s="18"/>
      <c r="BO19" s="16"/>
      <c r="BP19" s="16"/>
      <c r="BQ19" s="16"/>
      <c r="BR19" s="17"/>
      <c r="BS19" s="21"/>
      <c r="BT19" s="16"/>
      <c r="BU19" s="18"/>
      <c r="BV19" s="16"/>
      <c r="BW19" s="16"/>
      <c r="BX19" s="16"/>
      <c r="BY19" s="60"/>
      <c r="BZ19" s="84"/>
      <c r="CA19" s="75"/>
      <c r="CB19" s="75"/>
      <c r="CC19" s="75"/>
      <c r="CD19" s="75"/>
      <c r="CE19" s="74"/>
    </row>
    <row r="20" spans="1:83" ht="13.5" customHeight="1" thickBot="1">
      <c r="A20" s="13" t="s">
        <v>28</v>
      </c>
      <c r="B20" s="14" t="s">
        <v>42</v>
      </c>
      <c r="C20" s="69">
        <v>3</v>
      </c>
      <c r="D20" s="16"/>
      <c r="E20" s="16"/>
      <c r="F20" s="17"/>
      <c r="G20" s="18">
        <v>216</v>
      </c>
      <c r="H20" s="16">
        <v>72</v>
      </c>
      <c r="I20" s="54">
        <f t="shared" si="0"/>
        <v>144</v>
      </c>
      <c r="J20" s="18"/>
      <c r="K20" s="18"/>
      <c r="L20" s="18"/>
      <c r="M20" s="19"/>
      <c r="N20" s="21">
        <f t="shared" si="5"/>
        <v>51</v>
      </c>
      <c r="O20" s="16">
        <v>17</v>
      </c>
      <c r="P20" s="54">
        <f t="shared" si="1"/>
        <v>34</v>
      </c>
      <c r="Q20" s="22">
        <v>34</v>
      </c>
      <c r="R20" s="16"/>
      <c r="S20" s="16"/>
      <c r="T20" s="21">
        <f t="shared" si="6"/>
        <v>69</v>
      </c>
      <c r="U20" s="16">
        <v>23</v>
      </c>
      <c r="V20" s="54">
        <f t="shared" si="2"/>
        <v>46</v>
      </c>
      <c r="W20" s="22">
        <v>46</v>
      </c>
      <c r="X20" s="16"/>
      <c r="Y20" s="16"/>
      <c r="Z20" s="21">
        <f t="shared" si="8"/>
        <v>96</v>
      </c>
      <c r="AA20" s="16">
        <v>32</v>
      </c>
      <c r="AB20" s="8">
        <f t="shared" si="3"/>
        <v>64</v>
      </c>
      <c r="AC20" s="22">
        <v>64</v>
      </c>
      <c r="AD20" s="16"/>
      <c r="AE20" s="16"/>
      <c r="AF20" s="21">
        <f t="shared" si="7"/>
        <v>0</v>
      </c>
      <c r="AG20" s="16">
        <v>0</v>
      </c>
      <c r="AH20" s="8">
        <f t="shared" si="4"/>
        <v>0</v>
      </c>
      <c r="AI20" s="16"/>
      <c r="AJ20" s="16"/>
      <c r="AK20" s="16"/>
      <c r="AL20" s="21"/>
      <c r="AM20" s="16"/>
      <c r="AN20" s="18"/>
      <c r="AO20" s="16"/>
      <c r="AP20" s="16"/>
      <c r="AQ20" s="16"/>
      <c r="AR20" s="21"/>
      <c r="AS20" s="16"/>
      <c r="AT20" s="18"/>
      <c r="AU20" s="16"/>
      <c r="AV20" s="16"/>
      <c r="AW20" s="60"/>
      <c r="AX20" s="76"/>
      <c r="AY20" s="85"/>
      <c r="AZ20" s="76"/>
      <c r="BA20" s="85"/>
      <c r="BB20" s="85"/>
      <c r="BC20" s="85"/>
      <c r="BD20" s="85"/>
      <c r="BE20" s="76"/>
      <c r="BF20" s="85"/>
      <c r="BG20" s="76"/>
      <c r="BH20" s="85"/>
      <c r="BI20" s="85"/>
      <c r="BJ20" s="85"/>
      <c r="BK20" s="85"/>
      <c r="BL20" s="90"/>
      <c r="BM20" s="16"/>
      <c r="BN20" s="18"/>
      <c r="BO20" s="16"/>
      <c r="BP20" s="16"/>
      <c r="BQ20" s="16"/>
      <c r="BR20" s="17"/>
      <c r="BS20" s="21"/>
      <c r="BT20" s="16"/>
      <c r="BU20" s="18"/>
      <c r="BV20" s="16"/>
      <c r="BW20" s="16"/>
      <c r="BX20" s="16"/>
      <c r="BY20" s="60"/>
      <c r="BZ20" s="84"/>
      <c r="CA20" s="75"/>
      <c r="CB20" s="75"/>
      <c r="CC20" s="75"/>
      <c r="CD20" s="75"/>
      <c r="CE20" s="74"/>
    </row>
    <row r="21" spans="1:83" ht="13.5" customHeight="1" thickBot="1">
      <c r="A21" s="13" t="s">
        <v>31</v>
      </c>
      <c r="B21" s="14" t="s">
        <v>26</v>
      </c>
      <c r="C21" s="15"/>
      <c r="D21" s="16"/>
      <c r="E21" s="16"/>
      <c r="F21" s="17"/>
      <c r="G21" s="18">
        <v>115</v>
      </c>
      <c r="H21" s="16">
        <v>38</v>
      </c>
      <c r="I21" s="54">
        <f t="shared" si="0"/>
        <v>77</v>
      </c>
      <c r="J21" s="18"/>
      <c r="K21" s="18"/>
      <c r="L21" s="18"/>
      <c r="M21" s="19"/>
      <c r="N21" s="21">
        <f t="shared" si="5"/>
        <v>26</v>
      </c>
      <c r="O21" s="16">
        <v>9</v>
      </c>
      <c r="P21" s="54">
        <f t="shared" si="1"/>
        <v>17</v>
      </c>
      <c r="Q21" s="22">
        <v>17</v>
      </c>
      <c r="R21" s="16"/>
      <c r="S21" s="16"/>
      <c r="T21" s="21">
        <f t="shared" si="6"/>
        <v>34</v>
      </c>
      <c r="U21" s="16">
        <v>11</v>
      </c>
      <c r="V21" s="54">
        <f t="shared" si="2"/>
        <v>23</v>
      </c>
      <c r="W21" s="22">
        <v>23</v>
      </c>
      <c r="X21" s="22"/>
      <c r="Y21" s="16"/>
      <c r="Z21" s="21">
        <f t="shared" si="8"/>
        <v>24</v>
      </c>
      <c r="AA21" s="16">
        <v>8</v>
      </c>
      <c r="AB21" s="8">
        <f t="shared" si="3"/>
        <v>16</v>
      </c>
      <c r="AC21" s="22">
        <v>16</v>
      </c>
      <c r="AD21" s="22"/>
      <c r="AE21" s="16"/>
      <c r="AF21" s="21">
        <f t="shared" si="7"/>
        <v>31</v>
      </c>
      <c r="AG21" s="16">
        <v>10</v>
      </c>
      <c r="AH21" s="8">
        <f t="shared" si="4"/>
        <v>21</v>
      </c>
      <c r="AI21" s="16">
        <v>11</v>
      </c>
      <c r="AJ21" s="16"/>
      <c r="AK21" s="16">
        <v>10</v>
      </c>
      <c r="AL21" s="21"/>
      <c r="AM21" s="16"/>
      <c r="AN21" s="18"/>
      <c r="AO21" s="16"/>
      <c r="AP21" s="16"/>
      <c r="AQ21" s="16"/>
      <c r="AR21" s="21"/>
      <c r="AS21" s="16"/>
      <c r="AT21" s="18"/>
      <c r="AU21" s="16"/>
      <c r="AV21" s="16"/>
      <c r="AW21" s="60"/>
      <c r="AX21" s="76"/>
      <c r="AY21" s="85"/>
      <c r="AZ21" s="76"/>
      <c r="BA21" s="85"/>
      <c r="BB21" s="85"/>
      <c r="BC21" s="85"/>
      <c r="BD21" s="85"/>
      <c r="BE21" s="76"/>
      <c r="BF21" s="85"/>
      <c r="BG21" s="76"/>
      <c r="BH21" s="85"/>
      <c r="BI21" s="85"/>
      <c r="BJ21" s="85"/>
      <c r="BK21" s="85"/>
      <c r="BL21" s="90"/>
      <c r="BM21" s="16"/>
      <c r="BN21" s="18"/>
      <c r="BO21" s="16"/>
      <c r="BP21" s="16"/>
      <c r="BQ21" s="16"/>
      <c r="BR21" s="17"/>
      <c r="BS21" s="21"/>
      <c r="BT21" s="16"/>
      <c r="BU21" s="18"/>
      <c r="BV21" s="16"/>
      <c r="BW21" s="16"/>
      <c r="BX21" s="16"/>
      <c r="BY21" s="60"/>
      <c r="BZ21" s="84"/>
      <c r="CA21" s="75"/>
      <c r="CB21" s="75"/>
      <c r="CC21" s="75"/>
      <c r="CD21" s="75"/>
      <c r="CE21" s="74"/>
    </row>
    <row r="22" spans="1:83" ht="13.5" customHeight="1" thickBot="1">
      <c r="A22" s="13" t="s">
        <v>34</v>
      </c>
      <c r="B22" s="14" t="s">
        <v>29</v>
      </c>
      <c r="C22" s="15"/>
      <c r="D22" s="16"/>
      <c r="E22" s="16"/>
      <c r="F22" s="17"/>
      <c r="G22" s="18">
        <v>115</v>
      </c>
      <c r="H22" s="16">
        <v>38</v>
      </c>
      <c r="I22" s="54">
        <f t="shared" si="0"/>
        <v>77</v>
      </c>
      <c r="J22" s="18"/>
      <c r="K22" s="18"/>
      <c r="L22" s="18"/>
      <c r="M22" s="19"/>
      <c r="N22" s="21">
        <f t="shared" si="5"/>
        <v>25</v>
      </c>
      <c r="O22" s="16">
        <v>8</v>
      </c>
      <c r="P22" s="54">
        <f t="shared" si="1"/>
        <v>17</v>
      </c>
      <c r="Q22" s="22">
        <v>17</v>
      </c>
      <c r="R22" s="16"/>
      <c r="S22" s="16"/>
      <c r="T22" s="21">
        <f t="shared" si="6"/>
        <v>34</v>
      </c>
      <c r="U22" s="16">
        <v>11</v>
      </c>
      <c r="V22" s="54">
        <f t="shared" si="2"/>
        <v>23</v>
      </c>
      <c r="W22" s="22">
        <v>23</v>
      </c>
      <c r="X22" s="16"/>
      <c r="Y22" s="16"/>
      <c r="Z22" s="21">
        <f t="shared" si="8"/>
        <v>24</v>
      </c>
      <c r="AA22" s="16">
        <v>8</v>
      </c>
      <c r="AB22" s="8">
        <f t="shared" si="3"/>
        <v>16</v>
      </c>
      <c r="AC22" s="22">
        <v>16</v>
      </c>
      <c r="AD22" s="22"/>
      <c r="AE22" s="16"/>
      <c r="AF22" s="21">
        <f t="shared" si="7"/>
        <v>32</v>
      </c>
      <c r="AG22" s="16">
        <v>11</v>
      </c>
      <c r="AH22" s="8">
        <f t="shared" si="4"/>
        <v>21</v>
      </c>
      <c r="AI22" s="16">
        <v>21</v>
      </c>
      <c r="AJ22" s="16"/>
      <c r="AK22" s="16"/>
      <c r="AL22" s="21"/>
      <c r="AM22" s="16"/>
      <c r="AN22" s="18"/>
      <c r="AO22" s="16"/>
      <c r="AP22" s="16"/>
      <c r="AQ22" s="16"/>
      <c r="AR22" s="21"/>
      <c r="AS22" s="16"/>
      <c r="AT22" s="18"/>
      <c r="AU22" s="16"/>
      <c r="AV22" s="16"/>
      <c r="AW22" s="60"/>
      <c r="AX22" s="76"/>
      <c r="AY22" s="85"/>
      <c r="AZ22" s="76"/>
      <c r="BA22" s="85"/>
      <c r="BB22" s="85"/>
      <c r="BC22" s="85"/>
      <c r="BD22" s="85"/>
      <c r="BE22" s="76"/>
      <c r="BF22" s="85"/>
      <c r="BG22" s="76"/>
      <c r="BH22" s="85"/>
      <c r="BI22" s="85"/>
      <c r="BJ22" s="85"/>
      <c r="BK22" s="85"/>
      <c r="BL22" s="90"/>
      <c r="BM22" s="16"/>
      <c r="BN22" s="18"/>
      <c r="BO22" s="16"/>
      <c r="BP22" s="16"/>
      <c r="BQ22" s="16"/>
      <c r="BR22" s="17"/>
      <c r="BS22" s="21"/>
      <c r="BT22" s="16"/>
      <c r="BU22" s="18"/>
      <c r="BV22" s="16"/>
      <c r="BW22" s="16"/>
      <c r="BX22" s="16"/>
      <c r="BY22" s="60"/>
      <c r="BZ22" s="84"/>
      <c r="CA22" s="75"/>
      <c r="CB22" s="75"/>
      <c r="CC22" s="75"/>
      <c r="CD22" s="75"/>
      <c r="CE22" s="74"/>
    </row>
    <row r="23" spans="1:83" ht="13.5" customHeight="1" thickBot="1">
      <c r="A23" s="13" t="s">
        <v>37</v>
      </c>
      <c r="B23" s="14" t="s">
        <v>291</v>
      </c>
      <c r="C23" s="15"/>
      <c r="D23" s="16"/>
      <c r="E23" s="16"/>
      <c r="F23" s="17"/>
      <c r="G23" s="18">
        <v>346</v>
      </c>
      <c r="H23" s="16">
        <v>115</v>
      </c>
      <c r="I23" s="54">
        <f t="shared" si="0"/>
        <v>231</v>
      </c>
      <c r="J23" s="18"/>
      <c r="K23" s="18"/>
      <c r="L23" s="18"/>
      <c r="M23" s="19"/>
      <c r="N23" s="21">
        <f t="shared" si="5"/>
        <v>77</v>
      </c>
      <c r="O23" s="16">
        <v>26</v>
      </c>
      <c r="P23" s="54">
        <f t="shared" si="1"/>
        <v>51</v>
      </c>
      <c r="Q23" s="22"/>
      <c r="R23" s="16">
        <v>51</v>
      </c>
      <c r="S23" s="16"/>
      <c r="T23" s="21">
        <f t="shared" si="6"/>
        <v>103</v>
      </c>
      <c r="U23" s="16">
        <v>34</v>
      </c>
      <c r="V23" s="54">
        <f t="shared" si="2"/>
        <v>69</v>
      </c>
      <c r="W23" s="22"/>
      <c r="X23" s="16">
        <v>69</v>
      </c>
      <c r="Y23" s="16"/>
      <c r="Z23" s="21">
        <f t="shared" si="8"/>
        <v>72</v>
      </c>
      <c r="AA23" s="16">
        <v>24</v>
      </c>
      <c r="AB23" s="8">
        <f t="shared" si="3"/>
        <v>48</v>
      </c>
      <c r="AC23" s="22"/>
      <c r="AD23" s="22">
        <v>48</v>
      </c>
      <c r="AE23" s="16"/>
      <c r="AF23" s="21">
        <f t="shared" si="7"/>
        <v>94</v>
      </c>
      <c r="AG23" s="16">
        <v>31</v>
      </c>
      <c r="AH23" s="8">
        <f t="shared" si="4"/>
        <v>63</v>
      </c>
      <c r="AI23" s="16"/>
      <c r="AJ23" s="16">
        <v>63</v>
      </c>
      <c r="AK23" s="16"/>
      <c r="AL23" s="21"/>
      <c r="AM23" s="16"/>
      <c r="AN23" s="18"/>
      <c r="AO23" s="16"/>
      <c r="AP23" s="16"/>
      <c r="AQ23" s="16"/>
      <c r="AR23" s="21"/>
      <c r="AS23" s="16"/>
      <c r="AT23" s="18"/>
      <c r="AU23" s="16"/>
      <c r="AV23" s="16"/>
      <c r="AW23" s="60"/>
      <c r="AX23" s="76"/>
      <c r="AY23" s="85"/>
      <c r="AZ23" s="76"/>
      <c r="BA23" s="85"/>
      <c r="BB23" s="85"/>
      <c r="BC23" s="85"/>
      <c r="BD23" s="85"/>
      <c r="BE23" s="76"/>
      <c r="BF23" s="85"/>
      <c r="BG23" s="76"/>
      <c r="BH23" s="85"/>
      <c r="BI23" s="85"/>
      <c r="BJ23" s="85"/>
      <c r="BK23" s="85"/>
      <c r="BL23" s="90"/>
      <c r="BM23" s="16"/>
      <c r="BN23" s="18"/>
      <c r="BO23" s="16"/>
      <c r="BP23" s="16"/>
      <c r="BQ23" s="16"/>
      <c r="BR23" s="17"/>
      <c r="BS23" s="21"/>
      <c r="BT23" s="16"/>
      <c r="BU23" s="18"/>
      <c r="BV23" s="16"/>
      <c r="BW23" s="16"/>
      <c r="BX23" s="16"/>
      <c r="BY23" s="60"/>
      <c r="BZ23" s="84"/>
      <c r="CA23" s="75"/>
      <c r="CB23" s="75"/>
      <c r="CC23" s="75"/>
      <c r="CD23" s="75"/>
      <c r="CE23" s="74"/>
    </row>
    <row r="24" spans="1:83" ht="13.5" customHeight="1" thickBot="1">
      <c r="A24" s="13" t="s">
        <v>8</v>
      </c>
      <c r="B24" s="14" t="s">
        <v>32</v>
      </c>
      <c r="C24" s="15"/>
      <c r="D24" s="16"/>
      <c r="E24" s="16"/>
      <c r="F24" s="17"/>
      <c r="G24" s="18">
        <v>108</v>
      </c>
      <c r="H24" s="16">
        <v>36</v>
      </c>
      <c r="I24" s="54">
        <f t="shared" si="0"/>
        <v>72</v>
      </c>
      <c r="J24" s="18"/>
      <c r="K24" s="18"/>
      <c r="L24" s="18"/>
      <c r="M24" s="19"/>
      <c r="N24" s="21">
        <f t="shared" si="5"/>
        <v>25</v>
      </c>
      <c r="O24" s="16">
        <v>8</v>
      </c>
      <c r="P24" s="54">
        <f t="shared" si="1"/>
        <v>17</v>
      </c>
      <c r="Q24" s="22">
        <v>17</v>
      </c>
      <c r="R24" s="16"/>
      <c r="S24" s="16"/>
      <c r="T24" s="21">
        <f t="shared" si="6"/>
        <v>35</v>
      </c>
      <c r="U24" s="16">
        <v>12</v>
      </c>
      <c r="V24" s="54">
        <f t="shared" si="2"/>
        <v>23</v>
      </c>
      <c r="W24" s="16">
        <v>23</v>
      </c>
      <c r="X24" s="22"/>
      <c r="Y24" s="16"/>
      <c r="Z24" s="21">
        <f t="shared" si="8"/>
        <v>48</v>
      </c>
      <c r="AA24" s="16">
        <v>16</v>
      </c>
      <c r="AB24" s="8">
        <f t="shared" si="3"/>
        <v>32</v>
      </c>
      <c r="AC24" s="22">
        <v>32</v>
      </c>
      <c r="AD24" s="22"/>
      <c r="AE24" s="16"/>
      <c r="AF24" s="21">
        <f t="shared" si="7"/>
        <v>0</v>
      </c>
      <c r="AG24" s="16">
        <v>0</v>
      </c>
      <c r="AH24" s="8">
        <f t="shared" si="4"/>
        <v>0</v>
      </c>
      <c r="AI24" s="16"/>
      <c r="AJ24" s="16"/>
      <c r="AK24" s="16"/>
      <c r="AL24" s="21"/>
      <c r="AM24" s="16"/>
      <c r="AN24" s="18"/>
      <c r="AO24" s="16"/>
      <c r="AP24" s="16"/>
      <c r="AQ24" s="16"/>
      <c r="AR24" s="21"/>
      <c r="AS24" s="16"/>
      <c r="AT24" s="18"/>
      <c r="AU24" s="16"/>
      <c r="AV24" s="16"/>
      <c r="AW24" s="60"/>
      <c r="AX24" s="76"/>
      <c r="AY24" s="85"/>
      <c r="AZ24" s="76"/>
      <c r="BA24" s="85"/>
      <c r="BB24" s="85"/>
      <c r="BC24" s="85"/>
      <c r="BD24" s="85"/>
      <c r="BE24" s="76"/>
      <c r="BF24" s="85"/>
      <c r="BG24" s="76"/>
      <c r="BH24" s="85"/>
      <c r="BI24" s="85"/>
      <c r="BJ24" s="85"/>
      <c r="BK24" s="85"/>
      <c r="BL24" s="90"/>
      <c r="BM24" s="16"/>
      <c r="BN24" s="18"/>
      <c r="BO24" s="16"/>
      <c r="BP24" s="16"/>
      <c r="BQ24" s="16"/>
      <c r="BR24" s="17"/>
      <c r="BS24" s="21"/>
      <c r="BT24" s="16"/>
      <c r="BU24" s="18"/>
      <c r="BV24" s="16"/>
      <c r="BW24" s="16"/>
      <c r="BX24" s="16"/>
      <c r="BY24" s="60"/>
      <c r="BZ24" s="84"/>
      <c r="CA24" s="75"/>
      <c r="CB24" s="75"/>
      <c r="CC24" s="75"/>
      <c r="CD24" s="75"/>
      <c r="CE24" s="74"/>
    </row>
    <row r="25" spans="1:83" ht="13.5" customHeight="1" thickBot="1">
      <c r="A25" s="13" t="s">
        <v>297</v>
      </c>
      <c r="B25" s="14" t="s">
        <v>38</v>
      </c>
      <c r="C25" s="15"/>
      <c r="D25" s="16"/>
      <c r="E25" s="16"/>
      <c r="F25" s="17"/>
      <c r="G25" s="18">
        <v>60</v>
      </c>
      <c r="H25" s="16">
        <v>20</v>
      </c>
      <c r="I25" s="54">
        <f t="shared" si="0"/>
        <v>40</v>
      </c>
      <c r="J25" s="18"/>
      <c r="K25" s="18"/>
      <c r="L25" s="18"/>
      <c r="M25" s="19"/>
      <c r="N25" s="21">
        <f t="shared" si="5"/>
        <v>25</v>
      </c>
      <c r="O25" s="16">
        <v>8</v>
      </c>
      <c r="P25" s="54">
        <f t="shared" si="1"/>
        <v>17</v>
      </c>
      <c r="Q25" s="22">
        <v>17</v>
      </c>
      <c r="R25" s="16"/>
      <c r="S25" s="16"/>
      <c r="T25" s="21">
        <f t="shared" si="6"/>
        <v>35</v>
      </c>
      <c r="U25" s="16">
        <v>12</v>
      </c>
      <c r="V25" s="54">
        <f>W25+X25+Y25</f>
        <v>23</v>
      </c>
      <c r="W25" s="22">
        <v>23</v>
      </c>
      <c r="X25" s="16"/>
      <c r="Y25" s="16"/>
      <c r="Z25" s="21">
        <f t="shared" si="8"/>
        <v>0</v>
      </c>
      <c r="AA25" s="16"/>
      <c r="AB25" s="8">
        <f t="shared" si="3"/>
        <v>0</v>
      </c>
      <c r="AC25" s="16"/>
      <c r="AD25" s="16"/>
      <c r="AE25" s="16"/>
      <c r="AF25" s="21">
        <f t="shared" si="7"/>
        <v>0</v>
      </c>
      <c r="AG25" s="16">
        <v>0</v>
      </c>
      <c r="AH25" s="8">
        <f t="shared" si="4"/>
        <v>0</v>
      </c>
      <c r="AI25" s="16"/>
      <c r="AJ25" s="16"/>
      <c r="AK25" s="16"/>
      <c r="AL25" s="21"/>
      <c r="AM25" s="16"/>
      <c r="AN25" s="18"/>
      <c r="AO25" s="16"/>
      <c r="AP25" s="16"/>
      <c r="AQ25" s="16"/>
      <c r="AR25" s="21"/>
      <c r="AS25" s="16"/>
      <c r="AT25" s="18"/>
      <c r="AU25" s="16"/>
      <c r="AV25" s="16"/>
      <c r="AW25" s="60"/>
      <c r="AX25" s="76"/>
      <c r="AY25" s="85"/>
      <c r="AZ25" s="76"/>
      <c r="BA25" s="85"/>
      <c r="BB25" s="85"/>
      <c r="BC25" s="85"/>
      <c r="BD25" s="85"/>
      <c r="BE25" s="76"/>
      <c r="BF25" s="85"/>
      <c r="BG25" s="76"/>
      <c r="BH25" s="85"/>
      <c r="BI25" s="85"/>
      <c r="BJ25" s="85"/>
      <c r="BK25" s="85"/>
      <c r="BL25" s="90"/>
      <c r="BM25" s="16"/>
      <c r="BN25" s="18"/>
      <c r="BO25" s="16"/>
      <c r="BP25" s="16"/>
      <c r="BQ25" s="16"/>
      <c r="BR25" s="17"/>
      <c r="BS25" s="21"/>
      <c r="BT25" s="16"/>
      <c r="BU25" s="18"/>
      <c r="BV25" s="16"/>
      <c r="BW25" s="16"/>
      <c r="BX25" s="16"/>
      <c r="BY25" s="60"/>
      <c r="BZ25" s="84"/>
      <c r="CA25" s="75"/>
      <c r="CB25" s="75"/>
      <c r="CC25" s="75"/>
      <c r="CD25" s="75"/>
      <c r="CE25" s="74"/>
    </row>
    <row r="26" spans="1:83" ht="13.5" customHeight="1" thickBot="1">
      <c r="A26" s="13" t="s">
        <v>321</v>
      </c>
      <c r="B26" s="14" t="s">
        <v>322</v>
      </c>
      <c r="C26" s="15"/>
      <c r="D26" s="16"/>
      <c r="E26" s="16"/>
      <c r="F26" s="17"/>
      <c r="G26" s="18">
        <v>51</v>
      </c>
      <c r="H26" s="16">
        <v>17</v>
      </c>
      <c r="I26" s="54">
        <f t="shared" si="0"/>
        <v>34</v>
      </c>
      <c r="J26" s="18"/>
      <c r="K26" s="18"/>
      <c r="L26" s="18"/>
      <c r="M26" s="19"/>
      <c r="N26" s="70">
        <f>O26+P26</f>
        <v>51</v>
      </c>
      <c r="O26" s="16">
        <v>17</v>
      </c>
      <c r="P26" s="54">
        <f t="shared" si="1"/>
        <v>34</v>
      </c>
      <c r="Q26" s="22">
        <v>34</v>
      </c>
      <c r="R26" s="22"/>
      <c r="S26" s="16"/>
      <c r="T26" s="21">
        <f t="shared" si="6"/>
        <v>0</v>
      </c>
      <c r="U26" s="16"/>
      <c r="V26" s="54">
        <v>0</v>
      </c>
      <c r="W26" s="22"/>
      <c r="X26" s="22"/>
      <c r="Y26" s="16"/>
      <c r="Z26" s="21">
        <f t="shared" si="8"/>
        <v>0</v>
      </c>
      <c r="AA26" s="16"/>
      <c r="AB26" s="8">
        <f t="shared" si="3"/>
        <v>0</v>
      </c>
      <c r="AC26" s="16"/>
      <c r="AD26" s="16"/>
      <c r="AE26" s="16"/>
      <c r="AF26" s="21">
        <f t="shared" si="7"/>
        <v>0</v>
      </c>
      <c r="AG26" s="16">
        <v>0</v>
      </c>
      <c r="AH26" s="8">
        <f t="shared" si="4"/>
        <v>0</v>
      </c>
      <c r="AI26" s="16"/>
      <c r="AJ26" s="16"/>
      <c r="AK26" s="16"/>
      <c r="AL26" s="21"/>
      <c r="AM26" s="16"/>
      <c r="AN26" s="18"/>
      <c r="AO26" s="16"/>
      <c r="AP26" s="16"/>
      <c r="AQ26" s="16"/>
      <c r="AR26" s="21"/>
      <c r="AS26" s="16"/>
      <c r="AT26" s="18"/>
      <c r="AU26" s="16"/>
      <c r="AV26" s="16"/>
      <c r="AW26" s="60"/>
      <c r="AX26" s="76"/>
      <c r="AY26" s="85"/>
      <c r="AZ26" s="76"/>
      <c r="BA26" s="85"/>
      <c r="BB26" s="85"/>
      <c r="BC26" s="85"/>
      <c r="BD26" s="85"/>
      <c r="BE26" s="76"/>
      <c r="BF26" s="85"/>
      <c r="BG26" s="76"/>
      <c r="BH26" s="85"/>
      <c r="BI26" s="85"/>
      <c r="BJ26" s="85"/>
      <c r="BK26" s="85"/>
      <c r="BL26" s="90"/>
      <c r="BM26" s="16"/>
      <c r="BN26" s="18"/>
      <c r="BO26" s="16"/>
      <c r="BP26" s="16"/>
      <c r="BQ26" s="16"/>
      <c r="BR26" s="17"/>
      <c r="BS26" s="21"/>
      <c r="BT26" s="16"/>
      <c r="BU26" s="18"/>
      <c r="BV26" s="16"/>
      <c r="BW26" s="16"/>
      <c r="BX26" s="16"/>
      <c r="BY26" s="60"/>
      <c r="BZ26" s="84"/>
      <c r="CA26" s="75"/>
      <c r="CB26" s="75"/>
      <c r="CC26" s="75"/>
      <c r="CD26" s="75"/>
      <c r="CE26" s="74"/>
    </row>
    <row r="27" spans="1:83" ht="25.5" customHeight="1" thickBot="1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74"/>
    </row>
    <row r="28" spans="1:83" ht="13.5" customHeight="1" thickBot="1">
      <c r="A28" s="8" t="s">
        <v>296</v>
      </c>
      <c r="B28" s="9" t="s">
        <v>295</v>
      </c>
      <c r="C28" s="10"/>
      <c r="D28" s="8"/>
      <c r="E28" s="8"/>
      <c r="F28" s="11"/>
      <c r="G28" s="8">
        <v>60</v>
      </c>
      <c r="H28" s="8">
        <v>20</v>
      </c>
      <c r="I28" s="54">
        <f aca="true" t="shared" si="9" ref="I28:I35">P28+V28+AB28+AH28</f>
        <v>40</v>
      </c>
      <c r="J28" s="8"/>
      <c r="K28" s="8"/>
      <c r="L28" s="8"/>
      <c r="M28" s="11"/>
      <c r="N28" s="71">
        <f>O28+P28</f>
        <v>25</v>
      </c>
      <c r="O28" s="8">
        <v>8</v>
      </c>
      <c r="P28" s="54">
        <f aca="true" t="shared" si="10" ref="P28:P35">Q28+R28+S28</f>
        <v>17</v>
      </c>
      <c r="Q28" s="54">
        <f>SUM(Q29:Q30)</f>
        <v>17</v>
      </c>
      <c r="R28" s="8"/>
      <c r="S28" s="8"/>
      <c r="T28" s="71">
        <f>U28+V28</f>
        <v>35</v>
      </c>
      <c r="U28" s="8">
        <v>12</v>
      </c>
      <c r="V28" s="54">
        <f aca="true" t="shared" si="11" ref="V28:V33">W28+X28+Y28</f>
        <v>23</v>
      </c>
      <c r="W28" s="54">
        <f>SUM(W29:W30)</f>
        <v>23</v>
      </c>
      <c r="X28" s="8"/>
      <c r="Y28" s="8"/>
      <c r="Z28" s="10"/>
      <c r="AA28" s="8"/>
      <c r="AB28" s="8">
        <f>AC28+AD28+AE28</f>
        <v>0</v>
      </c>
      <c r="AC28" s="54">
        <f>SUM(AC29:AC30)</f>
        <v>0</v>
      </c>
      <c r="AD28" s="8"/>
      <c r="AE28" s="8"/>
      <c r="AF28" s="10"/>
      <c r="AG28" s="8"/>
      <c r="AH28" s="8">
        <f>AI28+AJ28+AK28</f>
        <v>0</v>
      </c>
      <c r="AI28" s="54">
        <f>SUM(AI29:AI30)</f>
        <v>0</v>
      </c>
      <c r="AJ28" s="8"/>
      <c r="AK28" s="8"/>
      <c r="AL28" s="10"/>
      <c r="AM28" s="8"/>
      <c r="AN28" s="8"/>
      <c r="AO28" s="8"/>
      <c r="AP28" s="8"/>
      <c r="AQ28" s="8"/>
      <c r="AR28" s="10"/>
      <c r="AS28" s="54">
        <f>SUM(AS29:AS30)</f>
        <v>0</v>
      </c>
      <c r="AT28" s="8"/>
      <c r="AU28" s="54">
        <f>SUM(AU29:AU30)</f>
        <v>0</v>
      </c>
      <c r="AV28" s="8"/>
      <c r="AW28" s="79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89"/>
      <c r="BM28" s="8"/>
      <c r="BN28" s="8"/>
      <c r="BO28" s="8"/>
      <c r="BP28" s="8"/>
      <c r="BQ28" s="8"/>
      <c r="BR28" s="11"/>
      <c r="BS28" s="10"/>
      <c r="BT28" s="8"/>
      <c r="BU28" s="8"/>
      <c r="BV28" s="8"/>
      <c r="BW28" s="8"/>
      <c r="BX28" s="8"/>
      <c r="BY28" s="79"/>
      <c r="BZ28" s="75"/>
      <c r="CA28" s="75"/>
      <c r="CB28" s="75"/>
      <c r="CC28" s="75"/>
      <c r="CD28" s="75"/>
      <c r="CE28" s="74"/>
    </row>
    <row r="29" spans="1:83" ht="13.5" customHeight="1" thickBot="1">
      <c r="A29" s="13" t="s">
        <v>294</v>
      </c>
      <c r="B29" s="14" t="s">
        <v>35</v>
      </c>
      <c r="C29" s="15"/>
      <c r="D29" s="16"/>
      <c r="E29" s="16"/>
      <c r="F29" s="17"/>
      <c r="G29" s="18">
        <v>60</v>
      </c>
      <c r="H29" s="16">
        <v>20</v>
      </c>
      <c r="I29" s="54">
        <f t="shared" si="9"/>
        <v>40</v>
      </c>
      <c r="J29" s="18"/>
      <c r="K29" s="18"/>
      <c r="L29" s="18"/>
      <c r="M29" s="19"/>
      <c r="N29" s="70">
        <f>O29+P29</f>
        <v>25</v>
      </c>
      <c r="O29" s="16">
        <v>8</v>
      </c>
      <c r="P29" s="54">
        <f t="shared" si="10"/>
        <v>17</v>
      </c>
      <c r="Q29" s="22">
        <v>17</v>
      </c>
      <c r="R29" s="16"/>
      <c r="S29" s="16"/>
      <c r="T29" s="70">
        <f>U29+V29</f>
        <v>35</v>
      </c>
      <c r="U29" s="16">
        <v>12</v>
      </c>
      <c r="V29" s="54">
        <f t="shared" si="11"/>
        <v>23</v>
      </c>
      <c r="W29" s="22">
        <v>23</v>
      </c>
      <c r="X29" s="16"/>
      <c r="Y29" s="16"/>
      <c r="Z29" s="21"/>
      <c r="AA29" s="16"/>
      <c r="AB29" s="8">
        <f aca="true" t="shared" si="12" ref="AB29:AB35">AC29+AD29+AE29</f>
        <v>0</v>
      </c>
      <c r="AC29" s="22"/>
      <c r="AD29" s="16"/>
      <c r="AE29" s="16"/>
      <c r="AF29" s="21"/>
      <c r="AG29" s="16"/>
      <c r="AH29" s="8">
        <f aca="true" t="shared" si="13" ref="AH29:AH35">AI29+AJ29+AK29</f>
        <v>0</v>
      </c>
      <c r="AI29" s="16"/>
      <c r="AJ29" s="16"/>
      <c r="AK29" s="16"/>
      <c r="AL29" s="21"/>
      <c r="AM29" s="16"/>
      <c r="AN29" s="18"/>
      <c r="AO29" s="16"/>
      <c r="AP29" s="16"/>
      <c r="AQ29" s="16"/>
      <c r="AR29" s="21"/>
      <c r="AS29" s="16"/>
      <c r="AT29" s="18"/>
      <c r="AU29" s="16"/>
      <c r="AV29" s="16"/>
      <c r="AW29" s="60"/>
      <c r="AX29" s="76"/>
      <c r="AY29" s="85"/>
      <c r="AZ29" s="76"/>
      <c r="BA29" s="85"/>
      <c r="BB29" s="85"/>
      <c r="BC29" s="85"/>
      <c r="BD29" s="85"/>
      <c r="BE29" s="76"/>
      <c r="BF29" s="85"/>
      <c r="BG29" s="76"/>
      <c r="BH29" s="85"/>
      <c r="BI29" s="85"/>
      <c r="BJ29" s="85"/>
      <c r="BK29" s="85"/>
      <c r="BL29" s="90"/>
      <c r="BM29" s="16"/>
      <c r="BN29" s="18"/>
      <c r="BO29" s="16"/>
      <c r="BP29" s="16"/>
      <c r="BQ29" s="16"/>
      <c r="BR29" s="17"/>
      <c r="BS29" s="21"/>
      <c r="BT29" s="16"/>
      <c r="BU29" s="18"/>
      <c r="BV29" s="16"/>
      <c r="BW29" s="16"/>
      <c r="BX29" s="16"/>
      <c r="BY29" s="60"/>
      <c r="BZ29" s="84"/>
      <c r="CA29" s="75"/>
      <c r="CB29" s="75"/>
      <c r="CC29" s="75"/>
      <c r="CD29" s="75"/>
      <c r="CE29" s="74"/>
    </row>
    <row r="30" spans="1:83" ht="13.5" customHeight="1" thickBot="1">
      <c r="A30" s="13"/>
      <c r="B30" s="14"/>
      <c r="C30" s="15"/>
      <c r="D30" s="16"/>
      <c r="E30" s="16"/>
      <c r="F30" s="17"/>
      <c r="G30" s="18"/>
      <c r="H30" s="16"/>
      <c r="I30" s="54">
        <f t="shared" si="9"/>
        <v>0</v>
      </c>
      <c r="J30" s="18"/>
      <c r="K30" s="18"/>
      <c r="L30" s="18"/>
      <c r="M30" s="19"/>
      <c r="N30" s="21"/>
      <c r="O30" s="16"/>
      <c r="P30" s="54">
        <f t="shared" si="10"/>
        <v>0</v>
      </c>
      <c r="Q30" s="22"/>
      <c r="R30" s="22"/>
      <c r="S30" s="16"/>
      <c r="T30" s="21"/>
      <c r="U30" s="16"/>
      <c r="V30" s="54">
        <f t="shared" si="11"/>
        <v>0</v>
      </c>
      <c r="W30" s="22"/>
      <c r="X30" s="22"/>
      <c r="Y30" s="16"/>
      <c r="Z30" s="21"/>
      <c r="AA30" s="16"/>
      <c r="AB30" s="8">
        <f t="shared" si="12"/>
        <v>0</v>
      </c>
      <c r="AC30" s="22"/>
      <c r="AD30" s="22"/>
      <c r="AE30" s="16"/>
      <c r="AF30" s="21"/>
      <c r="AG30" s="16"/>
      <c r="AH30" s="8">
        <f t="shared" si="13"/>
        <v>0</v>
      </c>
      <c r="AI30" s="16"/>
      <c r="AJ30" s="16"/>
      <c r="AK30" s="16"/>
      <c r="AL30" s="21"/>
      <c r="AM30" s="16"/>
      <c r="AN30" s="18"/>
      <c r="AO30" s="16"/>
      <c r="AP30" s="16"/>
      <c r="AQ30" s="16"/>
      <c r="AR30" s="21"/>
      <c r="AS30" s="16"/>
      <c r="AT30" s="18"/>
      <c r="AU30" s="16"/>
      <c r="AV30" s="16"/>
      <c r="AW30" s="60"/>
      <c r="AX30" s="76"/>
      <c r="AY30" s="85"/>
      <c r="AZ30" s="76"/>
      <c r="BA30" s="85"/>
      <c r="BB30" s="85"/>
      <c r="BC30" s="85"/>
      <c r="BD30" s="85"/>
      <c r="BE30" s="76"/>
      <c r="BF30" s="85"/>
      <c r="BG30" s="76"/>
      <c r="BH30" s="85"/>
      <c r="BI30" s="85"/>
      <c r="BJ30" s="85"/>
      <c r="BK30" s="85"/>
      <c r="BL30" s="90"/>
      <c r="BM30" s="16"/>
      <c r="BN30" s="18"/>
      <c r="BO30" s="16"/>
      <c r="BP30" s="16"/>
      <c r="BQ30" s="16"/>
      <c r="BR30" s="17"/>
      <c r="BS30" s="21"/>
      <c r="BT30" s="16"/>
      <c r="BU30" s="18"/>
      <c r="BV30" s="16"/>
      <c r="BW30" s="16"/>
      <c r="BX30" s="16"/>
      <c r="BY30" s="60"/>
      <c r="BZ30" s="84"/>
      <c r="CA30" s="75"/>
      <c r="CB30" s="75"/>
      <c r="CC30" s="75"/>
      <c r="CD30" s="75"/>
      <c r="CE30" s="74"/>
    </row>
    <row r="31" spans="1:83" ht="22.5" customHeight="1" thickBot="1">
      <c r="A31" s="56" t="s">
        <v>300</v>
      </c>
      <c r="B31" s="9" t="s">
        <v>298</v>
      </c>
      <c r="C31" s="10"/>
      <c r="D31" s="8"/>
      <c r="E31" s="8"/>
      <c r="F31" s="11"/>
      <c r="G31" s="8">
        <v>201</v>
      </c>
      <c r="H31" s="8">
        <v>85</v>
      </c>
      <c r="I31" s="54">
        <f t="shared" si="9"/>
        <v>116</v>
      </c>
      <c r="J31" s="8"/>
      <c r="K31" s="8"/>
      <c r="L31" s="8"/>
      <c r="M31" s="11"/>
      <c r="N31" s="10"/>
      <c r="O31" s="8"/>
      <c r="P31" s="54">
        <f t="shared" si="10"/>
        <v>38</v>
      </c>
      <c r="Q31" s="54">
        <f>SUM(Q32:Q35)</f>
        <v>38</v>
      </c>
      <c r="R31" s="8"/>
      <c r="S31" s="8"/>
      <c r="T31" s="10"/>
      <c r="U31" s="8"/>
      <c r="V31" s="54">
        <f t="shared" si="11"/>
        <v>46</v>
      </c>
      <c r="W31" s="54">
        <f>SUM(W32:W35)</f>
        <v>46</v>
      </c>
      <c r="X31" s="8"/>
      <c r="Y31" s="8"/>
      <c r="Z31" s="10"/>
      <c r="AA31" s="8"/>
      <c r="AB31" s="8">
        <f t="shared" si="12"/>
        <v>32</v>
      </c>
      <c r="AC31" s="54">
        <f>SUM(AC32:AC35)</f>
        <v>32</v>
      </c>
      <c r="AD31" s="8"/>
      <c r="AE31" s="8"/>
      <c r="AF31" s="10"/>
      <c r="AG31" s="8"/>
      <c r="AH31" s="8">
        <f t="shared" si="13"/>
        <v>0</v>
      </c>
      <c r="AI31" s="8">
        <f>SUM(AI32:AI35)</f>
        <v>0</v>
      </c>
      <c r="AJ31" s="8"/>
      <c r="AK31" s="8"/>
      <c r="AL31" s="10"/>
      <c r="AM31" s="8"/>
      <c r="AN31" s="8"/>
      <c r="AO31" s="8"/>
      <c r="AP31" s="8"/>
      <c r="AQ31" s="8"/>
      <c r="AR31" s="10"/>
      <c r="AS31" s="8"/>
      <c r="AT31" s="8"/>
      <c r="AU31" s="8"/>
      <c r="AV31" s="8"/>
      <c r="AW31" s="79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89"/>
      <c r="BM31" s="8"/>
      <c r="BN31" s="8"/>
      <c r="BO31" s="8"/>
      <c r="BP31" s="8"/>
      <c r="BQ31" s="8"/>
      <c r="BR31" s="11"/>
      <c r="BS31" s="10"/>
      <c r="BT31" s="8"/>
      <c r="BU31" s="8"/>
      <c r="BV31" s="8"/>
      <c r="BW31" s="8"/>
      <c r="BX31" s="8"/>
      <c r="BY31" s="79"/>
      <c r="BZ31" s="75"/>
      <c r="CA31" s="75"/>
      <c r="CB31" s="75"/>
      <c r="CC31" s="75"/>
      <c r="CD31" s="75"/>
      <c r="CE31" s="74"/>
    </row>
    <row r="32" spans="1:83" ht="13.5" customHeight="1" thickBot="1">
      <c r="A32" s="57" t="s">
        <v>301</v>
      </c>
      <c r="B32" s="14" t="s">
        <v>299</v>
      </c>
      <c r="C32" s="15"/>
      <c r="D32" s="16"/>
      <c r="E32" s="16"/>
      <c r="F32" s="17"/>
      <c r="G32" s="18">
        <v>60</v>
      </c>
      <c r="H32" s="16">
        <v>20</v>
      </c>
      <c r="I32" s="54">
        <f t="shared" si="9"/>
        <v>40</v>
      </c>
      <c r="J32" s="18"/>
      <c r="K32" s="18"/>
      <c r="L32" s="18"/>
      <c r="M32" s="19"/>
      <c r="N32" s="70">
        <f>O32+P32</f>
        <v>25</v>
      </c>
      <c r="O32" s="16">
        <v>8</v>
      </c>
      <c r="P32" s="54">
        <f t="shared" si="10"/>
        <v>17</v>
      </c>
      <c r="Q32" s="22">
        <v>17</v>
      </c>
      <c r="R32" s="16"/>
      <c r="S32" s="16"/>
      <c r="T32" s="70">
        <f>U32+V32</f>
        <v>35</v>
      </c>
      <c r="U32" s="16">
        <v>12</v>
      </c>
      <c r="V32" s="54">
        <f t="shared" si="11"/>
        <v>23</v>
      </c>
      <c r="W32" s="22">
        <v>23</v>
      </c>
      <c r="X32" s="16"/>
      <c r="Y32" s="16"/>
      <c r="Z32" s="21"/>
      <c r="AA32" s="16"/>
      <c r="AB32" s="8">
        <f t="shared" si="12"/>
        <v>0</v>
      </c>
      <c r="AC32" s="22"/>
      <c r="AD32" s="16"/>
      <c r="AE32" s="16"/>
      <c r="AF32" s="21"/>
      <c r="AG32" s="16"/>
      <c r="AH32" s="8"/>
      <c r="AI32" s="16"/>
      <c r="AJ32" s="16"/>
      <c r="AK32" s="16"/>
      <c r="AL32" s="21"/>
      <c r="AM32" s="16"/>
      <c r="AN32" s="18"/>
      <c r="AO32" s="16"/>
      <c r="AP32" s="16"/>
      <c r="AQ32" s="16"/>
      <c r="AR32" s="21"/>
      <c r="AS32" s="16"/>
      <c r="AT32" s="18"/>
      <c r="AU32" s="16"/>
      <c r="AV32" s="16"/>
      <c r="AW32" s="60"/>
      <c r="AX32" s="76"/>
      <c r="AY32" s="85"/>
      <c r="AZ32" s="76"/>
      <c r="BA32" s="85"/>
      <c r="BB32" s="85"/>
      <c r="BC32" s="85"/>
      <c r="BD32" s="85"/>
      <c r="BE32" s="76"/>
      <c r="BF32" s="85"/>
      <c r="BG32" s="76"/>
      <c r="BH32" s="85"/>
      <c r="BI32" s="85"/>
      <c r="BJ32" s="85"/>
      <c r="BK32" s="85"/>
      <c r="BL32" s="90"/>
      <c r="BM32" s="16"/>
      <c r="BN32" s="18"/>
      <c r="BO32" s="16"/>
      <c r="BP32" s="16"/>
      <c r="BQ32" s="16"/>
      <c r="BR32" s="17"/>
      <c r="BS32" s="21"/>
      <c r="BT32" s="16"/>
      <c r="BU32" s="18"/>
      <c r="BV32" s="16"/>
      <c r="BW32" s="16"/>
      <c r="BX32" s="16"/>
      <c r="BY32" s="60"/>
      <c r="BZ32" s="84"/>
      <c r="CA32" s="75"/>
      <c r="CB32" s="75"/>
      <c r="CC32" s="75"/>
      <c r="CD32" s="75"/>
      <c r="CE32" s="74"/>
    </row>
    <row r="33" spans="1:83" ht="12.75" customHeight="1" thickBot="1">
      <c r="A33" s="57" t="s">
        <v>302</v>
      </c>
      <c r="B33" s="14" t="s">
        <v>323</v>
      </c>
      <c r="C33" s="15"/>
      <c r="D33" s="16"/>
      <c r="E33" s="16"/>
      <c r="F33" s="17"/>
      <c r="G33" s="18">
        <v>60</v>
      </c>
      <c r="H33" s="16">
        <v>20</v>
      </c>
      <c r="I33" s="54">
        <f>P33+V33+AB33+AH33</f>
        <v>40</v>
      </c>
      <c r="J33" s="18"/>
      <c r="K33" s="18"/>
      <c r="L33" s="18"/>
      <c r="M33" s="19"/>
      <c r="N33" s="70">
        <f>O33+P33</f>
        <v>25</v>
      </c>
      <c r="O33" s="16">
        <v>8</v>
      </c>
      <c r="P33" s="54">
        <f t="shared" si="10"/>
        <v>17</v>
      </c>
      <c r="Q33" s="16">
        <v>17</v>
      </c>
      <c r="R33" s="16"/>
      <c r="S33" s="16"/>
      <c r="T33" s="70">
        <f>U33+V33</f>
        <v>35</v>
      </c>
      <c r="U33" s="16">
        <v>12</v>
      </c>
      <c r="V33" s="54">
        <f t="shared" si="11"/>
        <v>23</v>
      </c>
      <c r="W33" s="22">
        <v>23</v>
      </c>
      <c r="X33" s="16"/>
      <c r="Y33" s="16"/>
      <c r="Z33" s="21"/>
      <c r="AA33" s="16"/>
      <c r="AB33" s="8">
        <f>AC33+AD33+AE33</f>
        <v>0</v>
      </c>
      <c r="AC33" s="16"/>
      <c r="AD33" s="16"/>
      <c r="AE33" s="16"/>
      <c r="AF33" s="21"/>
      <c r="AG33" s="16"/>
      <c r="AH33" s="8"/>
      <c r="AI33" s="16"/>
      <c r="AJ33" s="16"/>
      <c r="AK33" s="16"/>
      <c r="AL33" s="21"/>
      <c r="AM33" s="16"/>
      <c r="AN33" s="18"/>
      <c r="AO33" s="16"/>
      <c r="AP33" s="16"/>
      <c r="AQ33" s="16"/>
      <c r="AR33" s="21"/>
      <c r="AS33" s="16"/>
      <c r="AT33" s="18"/>
      <c r="AU33" s="16"/>
      <c r="AV33" s="16"/>
      <c r="AW33" s="60"/>
      <c r="AX33" s="76"/>
      <c r="AY33" s="85"/>
      <c r="AZ33" s="76"/>
      <c r="BA33" s="85"/>
      <c r="BB33" s="85"/>
      <c r="BC33" s="85"/>
      <c r="BD33" s="85"/>
      <c r="BE33" s="76"/>
      <c r="BF33" s="85"/>
      <c r="BG33" s="76"/>
      <c r="BH33" s="85"/>
      <c r="BI33" s="85"/>
      <c r="BJ33" s="85"/>
      <c r="BK33" s="85"/>
      <c r="BL33" s="90"/>
      <c r="BM33" s="16"/>
      <c r="BN33" s="18"/>
      <c r="BO33" s="16"/>
      <c r="BP33" s="16"/>
      <c r="BQ33" s="16"/>
      <c r="BR33" s="17"/>
      <c r="BS33" s="21"/>
      <c r="BT33" s="16"/>
      <c r="BU33" s="18"/>
      <c r="BV33" s="16"/>
      <c r="BW33" s="16"/>
      <c r="BX33" s="16"/>
      <c r="BY33" s="60"/>
      <c r="BZ33" s="84"/>
      <c r="CA33" s="75"/>
      <c r="CB33" s="75"/>
      <c r="CC33" s="75"/>
      <c r="CD33" s="75"/>
      <c r="CE33" s="74"/>
    </row>
    <row r="34" spans="1:83" ht="13.5" customHeight="1" thickBot="1">
      <c r="A34" s="57" t="s">
        <v>303</v>
      </c>
      <c r="B34" s="14" t="s">
        <v>304</v>
      </c>
      <c r="C34" s="15"/>
      <c r="D34" s="16"/>
      <c r="E34" s="16"/>
      <c r="F34" s="17"/>
      <c r="G34" s="18">
        <v>86</v>
      </c>
      <c r="H34" s="16">
        <v>29</v>
      </c>
      <c r="I34" s="54">
        <f>P34+V34+AB34+AH34</f>
        <v>57</v>
      </c>
      <c r="J34" s="18"/>
      <c r="K34" s="18"/>
      <c r="L34" s="18"/>
      <c r="M34" s="19"/>
      <c r="N34" s="70">
        <f>O34+P34</f>
        <v>51</v>
      </c>
      <c r="O34" s="16">
        <v>17</v>
      </c>
      <c r="P34" s="54">
        <f t="shared" si="10"/>
        <v>34</v>
      </c>
      <c r="Q34" s="22">
        <v>4</v>
      </c>
      <c r="R34" s="16">
        <v>30</v>
      </c>
      <c r="S34" s="16"/>
      <c r="T34" s="70">
        <f>U34+V34</f>
        <v>35</v>
      </c>
      <c r="U34" s="16">
        <v>12</v>
      </c>
      <c r="V34" s="54">
        <v>23</v>
      </c>
      <c r="W34" s="22"/>
      <c r="X34" s="22">
        <v>23</v>
      </c>
      <c r="Y34" s="16"/>
      <c r="Z34" s="21"/>
      <c r="AA34" s="16"/>
      <c r="AB34" s="8">
        <f t="shared" si="12"/>
        <v>0</v>
      </c>
      <c r="AC34" s="22"/>
      <c r="AD34" s="16"/>
      <c r="AE34" s="16"/>
      <c r="AF34" s="21"/>
      <c r="AG34" s="16"/>
      <c r="AH34" s="8"/>
      <c r="AI34" s="16"/>
      <c r="AJ34" s="16"/>
      <c r="AK34" s="16"/>
      <c r="AL34" s="21"/>
      <c r="AM34" s="16"/>
      <c r="AN34" s="18"/>
      <c r="AO34" s="16"/>
      <c r="AP34" s="16"/>
      <c r="AQ34" s="16"/>
      <c r="AR34" s="21"/>
      <c r="AS34" s="16"/>
      <c r="AT34" s="18"/>
      <c r="AU34" s="16"/>
      <c r="AV34" s="16"/>
      <c r="AW34" s="60"/>
      <c r="AX34" s="76"/>
      <c r="AY34" s="85"/>
      <c r="AZ34" s="76"/>
      <c r="BA34" s="85"/>
      <c r="BB34" s="85"/>
      <c r="BC34" s="85"/>
      <c r="BD34" s="85"/>
      <c r="BE34" s="76"/>
      <c r="BF34" s="85"/>
      <c r="BG34" s="76"/>
      <c r="BH34" s="85"/>
      <c r="BI34" s="85"/>
      <c r="BJ34" s="85"/>
      <c r="BK34" s="85"/>
      <c r="BL34" s="90"/>
      <c r="BM34" s="16"/>
      <c r="BN34" s="18"/>
      <c r="BO34" s="16"/>
      <c r="BP34" s="16"/>
      <c r="BQ34" s="16"/>
      <c r="BR34" s="17"/>
      <c r="BS34" s="21"/>
      <c r="BT34" s="16"/>
      <c r="BU34" s="18"/>
      <c r="BV34" s="16"/>
      <c r="BW34" s="16"/>
      <c r="BX34" s="16"/>
      <c r="BY34" s="60"/>
      <c r="BZ34" s="84"/>
      <c r="CA34" s="75"/>
      <c r="CB34" s="75"/>
      <c r="CC34" s="75"/>
      <c r="CD34" s="75"/>
      <c r="CE34" s="74"/>
    </row>
    <row r="35" spans="1:83" ht="13.5" customHeight="1" thickBot="1">
      <c r="A35" s="57" t="s">
        <v>305</v>
      </c>
      <c r="B35" s="14" t="s">
        <v>325</v>
      </c>
      <c r="C35" s="15"/>
      <c r="D35" s="16"/>
      <c r="E35" s="16"/>
      <c r="F35" s="17"/>
      <c r="G35" s="18">
        <v>48</v>
      </c>
      <c r="H35" s="16">
        <v>16</v>
      </c>
      <c r="I35" s="54">
        <f t="shared" si="9"/>
        <v>32</v>
      </c>
      <c r="J35" s="18"/>
      <c r="K35" s="18"/>
      <c r="L35" s="18"/>
      <c r="M35" s="19"/>
      <c r="N35" s="21"/>
      <c r="O35" s="16"/>
      <c r="P35" s="54">
        <f t="shared" si="10"/>
        <v>0</v>
      </c>
      <c r="Q35" s="22"/>
      <c r="R35" s="16"/>
      <c r="S35" s="16"/>
      <c r="T35" s="21"/>
      <c r="U35" s="16"/>
      <c r="V35" s="54"/>
      <c r="W35" s="22"/>
      <c r="X35" s="16"/>
      <c r="Y35" s="16"/>
      <c r="Z35" s="21">
        <f>AA35+AB35</f>
        <v>48</v>
      </c>
      <c r="AA35" s="16">
        <v>16</v>
      </c>
      <c r="AB35" s="8">
        <f t="shared" si="12"/>
        <v>32</v>
      </c>
      <c r="AC35" s="22">
        <v>32</v>
      </c>
      <c r="AD35" s="16"/>
      <c r="AE35" s="16"/>
      <c r="AF35" s="21"/>
      <c r="AG35" s="16"/>
      <c r="AH35" s="8">
        <f t="shared" si="13"/>
        <v>0</v>
      </c>
      <c r="AI35" s="16"/>
      <c r="AJ35" s="16"/>
      <c r="AK35" s="16"/>
      <c r="AL35" s="21"/>
      <c r="AM35" s="16"/>
      <c r="AN35" s="18"/>
      <c r="AO35" s="16"/>
      <c r="AP35" s="16"/>
      <c r="AQ35" s="16"/>
      <c r="AR35" s="21"/>
      <c r="AS35" s="16"/>
      <c r="AT35" s="18"/>
      <c r="AU35" s="16"/>
      <c r="AV35" s="16"/>
      <c r="AW35" s="60"/>
      <c r="AX35" s="76"/>
      <c r="AY35" s="85"/>
      <c r="AZ35" s="76"/>
      <c r="BA35" s="85"/>
      <c r="BB35" s="85"/>
      <c r="BC35" s="85"/>
      <c r="BD35" s="85"/>
      <c r="BE35" s="76"/>
      <c r="BF35" s="85"/>
      <c r="BG35" s="76"/>
      <c r="BH35" s="85"/>
      <c r="BI35" s="85"/>
      <c r="BJ35" s="85"/>
      <c r="BK35" s="85"/>
      <c r="BL35" s="90"/>
      <c r="BM35" s="16"/>
      <c r="BN35" s="18"/>
      <c r="BO35" s="16"/>
      <c r="BP35" s="16"/>
      <c r="BQ35" s="16"/>
      <c r="BR35" s="17"/>
      <c r="BS35" s="21"/>
      <c r="BT35" s="16"/>
      <c r="BU35" s="18"/>
      <c r="BV35" s="16"/>
      <c r="BW35" s="16"/>
      <c r="BX35" s="16"/>
      <c r="BY35" s="60"/>
      <c r="BZ35" s="84"/>
      <c r="CA35" s="75"/>
      <c r="CB35" s="75"/>
      <c r="CC35" s="75"/>
      <c r="CD35" s="75"/>
      <c r="CE35" s="74"/>
    </row>
    <row r="36" spans="50:83" ht="14.25" customHeight="1"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Z36" s="74"/>
      <c r="CA36" s="74"/>
      <c r="CB36" s="74"/>
      <c r="CC36" s="74"/>
      <c r="CD36" s="74"/>
      <c r="CE36" s="74"/>
    </row>
    <row r="37" spans="1:83" ht="3.75" customHeight="1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74"/>
    </row>
    <row r="38" spans="1:83" ht="13.5" customHeight="1" thickBot="1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76"/>
      <c r="CB38" s="76"/>
      <c r="CC38" s="76"/>
      <c r="CD38" s="76"/>
      <c r="CE38" s="74"/>
    </row>
    <row r="39" spans="1:83" ht="21" customHeight="1" thickBot="1">
      <c r="A39" s="8" t="s">
        <v>166</v>
      </c>
      <c r="B39" s="9" t="s">
        <v>167</v>
      </c>
      <c r="C39" s="10"/>
      <c r="D39" s="8"/>
      <c r="E39" s="8"/>
      <c r="F39" s="11"/>
      <c r="G39" s="8">
        <v>1767</v>
      </c>
      <c r="H39" s="8">
        <v>432</v>
      </c>
      <c r="I39" s="54">
        <v>1335</v>
      </c>
      <c r="J39" s="8"/>
      <c r="K39" s="8"/>
      <c r="L39" s="8"/>
      <c r="M39" s="11"/>
      <c r="N39" s="10"/>
      <c r="O39" s="8"/>
      <c r="P39" s="54">
        <f>P41+P52+P81</f>
        <v>85</v>
      </c>
      <c r="Q39" s="8"/>
      <c r="R39" s="8"/>
      <c r="S39" s="8"/>
      <c r="T39" s="10"/>
      <c r="U39" s="8"/>
      <c r="V39" s="54">
        <f>V41+V52+V81</f>
        <v>161</v>
      </c>
      <c r="W39" s="8"/>
      <c r="X39" s="8"/>
      <c r="Y39" s="8"/>
      <c r="Z39" s="10"/>
      <c r="AA39" s="8"/>
      <c r="AB39" s="54">
        <f>AB41+AB52+AB81</f>
        <v>128</v>
      </c>
      <c r="AC39" s="8"/>
      <c r="AD39" s="8"/>
      <c r="AE39" s="8"/>
      <c r="AF39" s="10"/>
      <c r="AG39" s="8"/>
      <c r="AH39" s="54">
        <f>AH41+AH52+AH81</f>
        <v>457</v>
      </c>
      <c r="AI39" s="8"/>
      <c r="AJ39" s="8"/>
      <c r="AK39" s="8"/>
      <c r="AL39" s="10"/>
      <c r="AM39" s="8"/>
      <c r="AN39" s="54">
        <f>AN41+AN52+AN81</f>
        <v>216</v>
      </c>
      <c r="AO39" s="54">
        <f>AO41+AO52+AO81</f>
        <v>204</v>
      </c>
      <c r="AP39" s="8"/>
      <c r="AQ39" s="8"/>
      <c r="AR39" s="10"/>
      <c r="AS39" s="8"/>
      <c r="AT39" s="54">
        <f>AT41+AT52+AT81</f>
        <v>288</v>
      </c>
      <c r="AU39" s="54">
        <f>AU41+AU52+AU81</f>
        <v>272</v>
      </c>
      <c r="AV39" s="8"/>
      <c r="AW39" s="79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89"/>
      <c r="BM39" s="8"/>
      <c r="BN39" s="8"/>
      <c r="BO39" s="8"/>
      <c r="BP39" s="8"/>
      <c r="BQ39" s="8"/>
      <c r="BR39" s="11"/>
      <c r="BS39" s="10"/>
      <c r="BT39" s="8"/>
      <c r="BU39" s="8"/>
      <c r="BV39" s="8"/>
      <c r="BW39" s="8"/>
      <c r="BX39" s="8"/>
      <c r="BY39" s="79"/>
      <c r="BZ39" s="75"/>
      <c r="CA39" s="76"/>
      <c r="CB39" s="76"/>
      <c r="CC39" s="76"/>
      <c r="CD39" s="76"/>
      <c r="CE39" s="74"/>
    </row>
    <row r="40" spans="1:83" ht="3.75" customHeight="1" thickBot="1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74"/>
    </row>
    <row r="41" spans="1:83" ht="16.5" customHeight="1" thickBot="1">
      <c r="A41" s="8" t="s">
        <v>49</v>
      </c>
      <c r="B41" s="9" t="s">
        <v>50</v>
      </c>
      <c r="C41" s="10"/>
      <c r="D41" s="8"/>
      <c r="E41" s="8"/>
      <c r="F41" s="11"/>
      <c r="G41" s="8">
        <v>482</v>
      </c>
      <c r="H41" s="8">
        <v>161</v>
      </c>
      <c r="I41" s="54">
        <f aca="true" t="shared" si="14" ref="I41:I48">P41+V41+AB41+AH41+AN41+AT41</f>
        <v>321</v>
      </c>
      <c r="J41" s="8"/>
      <c r="K41" s="8"/>
      <c r="L41" s="8"/>
      <c r="M41" s="11"/>
      <c r="N41" s="10"/>
      <c r="O41" s="8"/>
      <c r="P41" s="54">
        <f aca="true" t="shared" si="15" ref="P41:P48">Q41+R41+S41</f>
        <v>17</v>
      </c>
      <c r="Q41" s="8">
        <f>SUM(Q42:Q48)</f>
        <v>17</v>
      </c>
      <c r="R41" s="8"/>
      <c r="S41" s="8"/>
      <c r="T41" s="10"/>
      <c r="U41" s="8"/>
      <c r="V41" s="54">
        <f>W41+X41+Y41</f>
        <v>23</v>
      </c>
      <c r="W41" s="8">
        <f>SUM(W42:W48)</f>
        <v>23</v>
      </c>
      <c r="X41" s="8"/>
      <c r="Y41" s="8"/>
      <c r="Z41" s="10"/>
      <c r="AA41" s="8"/>
      <c r="AB41" s="54">
        <f>AC41+AD41+AE41</f>
        <v>0</v>
      </c>
      <c r="AC41" s="8">
        <f>SUM(AC42:AC48)</f>
        <v>0</v>
      </c>
      <c r="AD41" s="8"/>
      <c r="AE41" s="8"/>
      <c r="AF41" s="10"/>
      <c r="AG41" s="8"/>
      <c r="AH41" s="54">
        <f>AI41+AJ41+AK41</f>
        <v>105</v>
      </c>
      <c r="AI41" s="8">
        <f>SUM(AI42:AI48)</f>
        <v>105</v>
      </c>
      <c r="AJ41" s="8"/>
      <c r="AK41" s="8"/>
      <c r="AL41" s="10"/>
      <c r="AM41" s="8"/>
      <c r="AN41" s="54">
        <f>AO41+AP41+AQ41</f>
        <v>72</v>
      </c>
      <c r="AO41" s="8">
        <f>SUM(AO42:AO48)</f>
        <v>72</v>
      </c>
      <c r="AP41" s="8"/>
      <c r="AQ41" s="8"/>
      <c r="AR41" s="10"/>
      <c r="AS41" s="8"/>
      <c r="AT41" s="54">
        <f>AU41+AV41+AW41</f>
        <v>104</v>
      </c>
      <c r="AU41" s="8">
        <f>SUM(AU42:AU48)</f>
        <v>104</v>
      </c>
      <c r="AV41" s="8"/>
      <c r="AW41" s="79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89"/>
      <c r="BM41" s="8"/>
      <c r="BN41" s="8"/>
      <c r="BO41" s="8"/>
      <c r="BP41" s="8"/>
      <c r="BQ41" s="8"/>
      <c r="BR41" s="11"/>
      <c r="BS41" s="10"/>
      <c r="BT41" s="8"/>
      <c r="BU41" s="8"/>
      <c r="BV41" s="8"/>
      <c r="BW41" s="8"/>
      <c r="BX41" s="8"/>
      <c r="BY41" s="79"/>
      <c r="BZ41" s="75"/>
      <c r="CA41" s="76"/>
      <c r="CB41" s="76"/>
      <c r="CC41" s="76"/>
      <c r="CD41" s="76"/>
      <c r="CE41" s="74"/>
    </row>
    <row r="42" spans="1:83" ht="15" customHeight="1" thickBot="1">
      <c r="A42" s="13" t="s">
        <v>52</v>
      </c>
      <c r="B42" s="14" t="s">
        <v>306</v>
      </c>
      <c r="C42" s="15"/>
      <c r="D42" s="16"/>
      <c r="E42" s="16"/>
      <c r="F42" s="17"/>
      <c r="G42" s="18">
        <v>74</v>
      </c>
      <c r="H42" s="16">
        <v>25</v>
      </c>
      <c r="I42" s="54">
        <f t="shared" si="14"/>
        <v>49</v>
      </c>
      <c r="J42" s="18"/>
      <c r="K42" s="18"/>
      <c r="L42" s="18"/>
      <c r="M42" s="19"/>
      <c r="N42" s="21"/>
      <c r="O42" s="16"/>
      <c r="P42" s="54">
        <f t="shared" si="15"/>
        <v>0</v>
      </c>
      <c r="Q42" s="16"/>
      <c r="R42" s="16"/>
      <c r="S42" s="16"/>
      <c r="T42" s="21"/>
      <c r="U42" s="16"/>
      <c r="V42" s="54">
        <f aca="true" t="shared" si="16" ref="V42:V48">W42+X42+Y42</f>
        <v>0</v>
      </c>
      <c r="W42" s="16"/>
      <c r="X42" s="16"/>
      <c r="Y42" s="16"/>
      <c r="Z42" s="21"/>
      <c r="AA42" s="16"/>
      <c r="AB42" s="54">
        <f aca="true" t="shared" si="17" ref="AB42:AB48">AC42+AD42+AE42</f>
        <v>0</v>
      </c>
      <c r="AC42" s="16"/>
      <c r="AD42" s="16"/>
      <c r="AE42" s="16"/>
      <c r="AF42" s="70">
        <f>AG42+AH42</f>
        <v>32</v>
      </c>
      <c r="AG42" s="16">
        <v>11</v>
      </c>
      <c r="AH42" s="54">
        <f aca="true" t="shared" si="18" ref="AH42:AH48">AI42+AJ42+AK42</f>
        <v>21</v>
      </c>
      <c r="AI42" s="22">
        <v>21</v>
      </c>
      <c r="AJ42" s="16"/>
      <c r="AK42" s="16"/>
      <c r="AL42" s="70">
        <f>AM42+AN42</f>
        <v>18</v>
      </c>
      <c r="AM42" s="16">
        <v>6</v>
      </c>
      <c r="AN42" s="54">
        <f aca="true" t="shared" si="19" ref="AN42:AN48">AO42+AP42+AQ42</f>
        <v>12</v>
      </c>
      <c r="AO42" s="16">
        <v>12</v>
      </c>
      <c r="AP42" s="16"/>
      <c r="AQ42" s="16"/>
      <c r="AR42" s="70">
        <f>AS42+AT42</f>
        <v>24</v>
      </c>
      <c r="AS42" s="16">
        <v>8</v>
      </c>
      <c r="AT42" s="54">
        <f aca="true" t="shared" si="20" ref="AT42:AT48">AU42+AV42+AW42</f>
        <v>16</v>
      </c>
      <c r="AU42" s="16">
        <v>16</v>
      </c>
      <c r="AV42" s="16"/>
      <c r="AW42" s="60"/>
      <c r="AX42" s="76"/>
      <c r="AY42" s="85"/>
      <c r="AZ42" s="76"/>
      <c r="BA42" s="85"/>
      <c r="BB42" s="85"/>
      <c r="BC42" s="85"/>
      <c r="BD42" s="85"/>
      <c r="BE42" s="76"/>
      <c r="BF42" s="85"/>
      <c r="BG42" s="76"/>
      <c r="BH42" s="85"/>
      <c r="BI42" s="85"/>
      <c r="BJ42" s="85"/>
      <c r="BK42" s="85"/>
      <c r="BL42" s="90"/>
      <c r="BM42" s="16"/>
      <c r="BN42" s="18"/>
      <c r="BO42" s="16"/>
      <c r="BP42" s="16"/>
      <c r="BQ42" s="16"/>
      <c r="BR42" s="17"/>
      <c r="BS42" s="21"/>
      <c r="BT42" s="16"/>
      <c r="BU42" s="18"/>
      <c r="BV42" s="16"/>
      <c r="BW42" s="16"/>
      <c r="BX42" s="16"/>
      <c r="BY42" s="60"/>
      <c r="BZ42" s="84"/>
      <c r="CA42" s="76"/>
      <c r="CB42" s="85"/>
      <c r="CC42" s="76"/>
      <c r="CD42" s="85"/>
      <c r="CE42" s="74"/>
    </row>
    <row r="43" spans="1:83" ht="15" customHeight="1" thickBot="1">
      <c r="A43" s="13" t="s">
        <v>54</v>
      </c>
      <c r="B43" s="14" t="s">
        <v>307</v>
      </c>
      <c r="C43" s="15"/>
      <c r="D43" s="16"/>
      <c r="E43" s="16"/>
      <c r="F43" s="17"/>
      <c r="G43" s="18">
        <v>60</v>
      </c>
      <c r="H43" s="16">
        <v>20</v>
      </c>
      <c r="I43" s="54">
        <f t="shared" si="14"/>
        <v>40</v>
      </c>
      <c r="J43" s="18"/>
      <c r="K43" s="18"/>
      <c r="L43" s="18"/>
      <c r="M43" s="19"/>
      <c r="N43" s="70">
        <f>O43+P43</f>
        <v>25</v>
      </c>
      <c r="O43" s="16">
        <v>8</v>
      </c>
      <c r="P43" s="54">
        <f t="shared" si="15"/>
        <v>17</v>
      </c>
      <c r="Q43" s="16">
        <v>17</v>
      </c>
      <c r="R43" s="16"/>
      <c r="S43" s="16"/>
      <c r="T43" s="70">
        <f>U43+V43</f>
        <v>35</v>
      </c>
      <c r="U43" s="16">
        <v>12</v>
      </c>
      <c r="V43" s="54">
        <f t="shared" si="16"/>
        <v>23</v>
      </c>
      <c r="W43" s="16">
        <v>23</v>
      </c>
      <c r="X43" s="16"/>
      <c r="Y43" s="16"/>
      <c r="Z43" s="21"/>
      <c r="AA43" s="16"/>
      <c r="AB43" s="54">
        <f t="shared" si="17"/>
        <v>0</v>
      </c>
      <c r="AC43" s="16"/>
      <c r="AD43" s="16"/>
      <c r="AE43" s="16"/>
      <c r="AF43" s="21"/>
      <c r="AG43" s="16"/>
      <c r="AH43" s="54">
        <f t="shared" si="18"/>
        <v>0</v>
      </c>
      <c r="AI43" s="22"/>
      <c r="AJ43" s="16"/>
      <c r="AK43" s="16"/>
      <c r="AL43" s="21"/>
      <c r="AM43" s="16"/>
      <c r="AN43" s="54">
        <f t="shared" si="19"/>
        <v>0</v>
      </c>
      <c r="AO43" s="16"/>
      <c r="AP43" s="16"/>
      <c r="AQ43" s="16"/>
      <c r="AR43" s="21"/>
      <c r="AS43" s="16"/>
      <c r="AT43" s="54">
        <f t="shared" si="20"/>
        <v>0</v>
      </c>
      <c r="AU43" s="16"/>
      <c r="AV43" s="16"/>
      <c r="AW43" s="60"/>
      <c r="AX43" s="76"/>
      <c r="AY43" s="85"/>
      <c r="AZ43" s="76"/>
      <c r="BA43" s="85"/>
      <c r="BB43" s="85"/>
      <c r="BC43" s="85"/>
      <c r="BD43" s="85"/>
      <c r="BE43" s="76"/>
      <c r="BF43" s="85"/>
      <c r="BG43" s="76"/>
      <c r="BH43" s="85"/>
      <c r="BI43" s="85"/>
      <c r="BJ43" s="85"/>
      <c r="BK43" s="85"/>
      <c r="BL43" s="90"/>
      <c r="BM43" s="16"/>
      <c r="BN43" s="18"/>
      <c r="BO43" s="16"/>
      <c r="BP43" s="16"/>
      <c r="BQ43" s="16"/>
      <c r="BR43" s="17"/>
      <c r="BS43" s="21"/>
      <c r="BT43" s="16"/>
      <c r="BU43" s="18"/>
      <c r="BV43" s="16"/>
      <c r="BW43" s="16"/>
      <c r="BX43" s="16"/>
      <c r="BY43" s="60"/>
      <c r="BZ43" s="84"/>
      <c r="CA43" s="76"/>
      <c r="CB43" s="85"/>
      <c r="CC43" s="76"/>
      <c r="CD43" s="85"/>
      <c r="CE43" s="74"/>
    </row>
    <row r="44" spans="1:83" ht="15.75" customHeight="1" thickBot="1">
      <c r="A44" s="13" t="s">
        <v>56</v>
      </c>
      <c r="B44" s="14" t="s">
        <v>308</v>
      </c>
      <c r="C44" s="15"/>
      <c r="D44" s="16"/>
      <c r="E44" s="16"/>
      <c r="F44" s="17"/>
      <c r="G44" s="18">
        <v>63</v>
      </c>
      <c r="H44" s="16">
        <v>21</v>
      </c>
      <c r="I44" s="54">
        <f t="shared" si="14"/>
        <v>42</v>
      </c>
      <c r="J44" s="18"/>
      <c r="K44" s="18"/>
      <c r="L44" s="18"/>
      <c r="M44" s="19"/>
      <c r="N44" s="21"/>
      <c r="O44" s="16"/>
      <c r="P44" s="54">
        <f t="shared" si="15"/>
        <v>0</v>
      </c>
      <c r="Q44" s="16"/>
      <c r="R44" s="16"/>
      <c r="S44" s="16"/>
      <c r="T44" s="21"/>
      <c r="U44" s="16"/>
      <c r="V44" s="54">
        <f t="shared" si="16"/>
        <v>0</v>
      </c>
      <c r="W44" s="16"/>
      <c r="X44" s="16"/>
      <c r="Y44" s="16"/>
      <c r="Z44" s="21"/>
      <c r="AA44" s="16"/>
      <c r="AB44" s="54">
        <f t="shared" si="17"/>
        <v>0</v>
      </c>
      <c r="AC44" s="16"/>
      <c r="AD44" s="16"/>
      <c r="AE44" s="16"/>
      <c r="AF44" s="21"/>
      <c r="AG44" s="16"/>
      <c r="AH44" s="54">
        <f t="shared" si="18"/>
        <v>0</v>
      </c>
      <c r="AI44" s="22"/>
      <c r="AJ44" s="16"/>
      <c r="AK44" s="16"/>
      <c r="AL44" s="70">
        <f>AM44+AN44</f>
        <v>27</v>
      </c>
      <c r="AM44" s="16">
        <v>9</v>
      </c>
      <c r="AN44" s="54">
        <f t="shared" si="19"/>
        <v>18</v>
      </c>
      <c r="AO44" s="16">
        <v>18</v>
      </c>
      <c r="AP44" s="16"/>
      <c r="AQ44" s="16"/>
      <c r="AR44" s="70">
        <f>AS44+AT44</f>
        <v>36</v>
      </c>
      <c r="AS44" s="16">
        <v>12</v>
      </c>
      <c r="AT44" s="54">
        <f t="shared" si="20"/>
        <v>24</v>
      </c>
      <c r="AU44" s="16">
        <v>24</v>
      </c>
      <c r="AV44" s="16"/>
      <c r="AW44" s="60"/>
      <c r="AX44" s="76"/>
      <c r="AY44" s="85"/>
      <c r="AZ44" s="76"/>
      <c r="BA44" s="85"/>
      <c r="BB44" s="85"/>
      <c r="BC44" s="85"/>
      <c r="BD44" s="85"/>
      <c r="BE44" s="76"/>
      <c r="BF44" s="85"/>
      <c r="BG44" s="76"/>
      <c r="BH44" s="85"/>
      <c r="BI44" s="85"/>
      <c r="BJ44" s="85"/>
      <c r="BK44" s="85"/>
      <c r="BL44" s="90"/>
      <c r="BM44" s="16"/>
      <c r="BN44" s="18"/>
      <c r="BO44" s="16"/>
      <c r="BP44" s="16"/>
      <c r="BQ44" s="16"/>
      <c r="BR44" s="17"/>
      <c r="BS44" s="21"/>
      <c r="BT44" s="16"/>
      <c r="BU44" s="18"/>
      <c r="BV44" s="16"/>
      <c r="BW44" s="16"/>
      <c r="BX44" s="16"/>
      <c r="BY44" s="60"/>
      <c r="BZ44" s="84"/>
      <c r="CA44" s="76"/>
      <c r="CB44" s="85"/>
      <c r="CC44" s="76"/>
      <c r="CD44" s="85"/>
      <c r="CE44" s="74"/>
    </row>
    <row r="45" spans="1:83" ht="15.75" customHeight="1" thickBot="1">
      <c r="A45" s="13" t="s">
        <v>58</v>
      </c>
      <c r="B45" s="14" t="s">
        <v>334</v>
      </c>
      <c r="C45" s="15"/>
      <c r="D45" s="16"/>
      <c r="E45" s="16"/>
      <c r="F45" s="17"/>
      <c r="G45" s="18">
        <v>51</v>
      </c>
      <c r="H45" s="16">
        <v>17</v>
      </c>
      <c r="I45" s="54">
        <f t="shared" si="14"/>
        <v>34</v>
      </c>
      <c r="J45" s="18"/>
      <c r="K45" s="18"/>
      <c r="L45" s="18"/>
      <c r="M45" s="19"/>
      <c r="N45" s="21"/>
      <c r="O45" s="16"/>
      <c r="P45" s="54"/>
      <c r="Q45" s="16"/>
      <c r="R45" s="16"/>
      <c r="S45" s="16"/>
      <c r="T45" s="21"/>
      <c r="U45" s="16"/>
      <c r="V45" s="54"/>
      <c r="W45" s="16"/>
      <c r="X45" s="16"/>
      <c r="Y45" s="16"/>
      <c r="Z45" s="21"/>
      <c r="AA45" s="16"/>
      <c r="AB45" s="54"/>
      <c r="AC45" s="16"/>
      <c r="AD45" s="16"/>
      <c r="AE45" s="16"/>
      <c r="AF45" s="21"/>
      <c r="AG45" s="16"/>
      <c r="AH45" s="54"/>
      <c r="AI45" s="22"/>
      <c r="AJ45" s="16"/>
      <c r="AK45" s="16"/>
      <c r="AL45" s="70">
        <f>AM45+AN45</f>
        <v>27</v>
      </c>
      <c r="AM45" s="16">
        <v>9</v>
      </c>
      <c r="AN45" s="54">
        <f t="shared" si="19"/>
        <v>18</v>
      </c>
      <c r="AO45" s="16">
        <v>18</v>
      </c>
      <c r="AP45" s="16"/>
      <c r="AQ45" s="16"/>
      <c r="AR45" s="70">
        <f>AS45+AT45</f>
        <v>24</v>
      </c>
      <c r="AS45" s="16">
        <v>8</v>
      </c>
      <c r="AT45" s="54">
        <f t="shared" si="20"/>
        <v>16</v>
      </c>
      <c r="AU45" s="16">
        <v>16</v>
      </c>
      <c r="AV45" s="16"/>
      <c r="AW45" s="60"/>
      <c r="AX45" s="76"/>
      <c r="AY45" s="85"/>
      <c r="AZ45" s="76"/>
      <c r="BA45" s="85"/>
      <c r="BB45" s="85"/>
      <c r="BC45" s="85"/>
      <c r="BD45" s="85"/>
      <c r="BE45" s="76"/>
      <c r="BF45" s="85"/>
      <c r="BG45" s="76"/>
      <c r="BH45" s="85"/>
      <c r="BI45" s="85"/>
      <c r="BJ45" s="85"/>
      <c r="BK45" s="85"/>
      <c r="BL45" s="90"/>
      <c r="BM45" s="16"/>
      <c r="BN45" s="18"/>
      <c r="BO45" s="16"/>
      <c r="BP45" s="16"/>
      <c r="BQ45" s="16"/>
      <c r="BR45" s="17"/>
      <c r="BS45" s="21"/>
      <c r="BT45" s="16"/>
      <c r="BU45" s="18"/>
      <c r="BV45" s="16"/>
      <c r="BW45" s="16"/>
      <c r="BX45" s="16"/>
      <c r="BY45" s="60"/>
      <c r="BZ45" s="84"/>
      <c r="CA45" s="76"/>
      <c r="CB45" s="85"/>
      <c r="CC45" s="76"/>
      <c r="CD45" s="85"/>
      <c r="CE45" s="74"/>
    </row>
    <row r="46" spans="1:83" ht="24" customHeight="1" thickBot="1">
      <c r="A46" s="13" t="s">
        <v>60</v>
      </c>
      <c r="B46" s="14" t="s">
        <v>309</v>
      </c>
      <c r="C46" s="15"/>
      <c r="D46" s="16"/>
      <c r="E46" s="16"/>
      <c r="F46" s="17"/>
      <c r="G46" s="18">
        <v>126</v>
      </c>
      <c r="H46" s="16">
        <v>42</v>
      </c>
      <c r="I46" s="54">
        <f t="shared" si="14"/>
        <v>84</v>
      </c>
      <c r="J46" s="18"/>
      <c r="K46" s="18"/>
      <c r="L46" s="18"/>
      <c r="M46" s="19"/>
      <c r="N46" s="21"/>
      <c r="O46" s="16"/>
      <c r="P46" s="54">
        <f t="shared" si="15"/>
        <v>0</v>
      </c>
      <c r="Q46" s="16"/>
      <c r="R46" s="16"/>
      <c r="S46" s="16"/>
      <c r="T46" s="21"/>
      <c r="U46" s="16"/>
      <c r="V46" s="54">
        <f t="shared" si="16"/>
        <v>0</v>
      </c>
      <c r="W46" s="16"/>
      <c r="X46" s="16"/>
      <c r="Y46" s="16"/>
      <c r="Z46" s="21"/>
      <c r="AA46" s="16"/>
      <c r="AB46" s="54">
        <f t="shared" si="17"/>
        <v>0</v>
      </c>
      <c r="AC46" s="16"/>
      <c r="AD46" s="16"/>
      <c r="AE46" s="16"/>
      <c r="AF46" s="70"/>
      <c r="AG46" s="16">
        <v>42</v>
      </c>
      <c r="AH46" s="54">
        <f t="shared" si="18"/>
        <v>84</v>
      </c>
      <c r="AI46" s="16">
        <v>84</v>
      </c>
      <c r="AJ46" s="16"/>
      <c r="AK46" s="16"/>
      <c r="AL46" s="21"/>
      <c r="AM46" s="16"/>
      <c r="AN46" s="54">
        <f t="shared" si="19"/>
        <v>0</v>
      </c>
      <c r="AO46" s="22"/>
      <c r="AP46" s="16"/>
      <c r="AQ46" s="16"/>
      <c r="AR46" s="21"/>
      <c r="AS46" s="16"/>
      <c r="AT46" s="54">
        <f t="shared" si="20"/>
        <v>0</v>
      </c>
      <c r="AU46" s="16"/>
      <c r="AV46" s="16"/>
      <c r="AW46" s="60"/>
      <c r="AX46" s="76"/>
      <c r="AY46" s="85"/>
      <c r="AZ46" s="76"/>
      <c r="BA46" s="85"/>
      <c r="BB46" s="85"/>
      <c r="BC46" s="85"/>
      <c r="BD46" s="85"/>
      <c r="BE46" s="76"/>
      <c r="BF46" s="85"/>
      <c r="BG46" s="76"/>
      <c r="BH46" s="85"/>
      <c r="BI46" s="85"/>
      <c r="BJ46" s="85"/>
      <c r="BK46" s="85"/>
      <c r="BL46" s="90"/>
      <c r="BM46" s="16"/>
      <c r="BN46" s="18"/>
      <c r="BO46" s="16"/>
      <c r="BP46" s="16"/>
      <c r="BQ46" s="16"/>
      <c r="BR46" s="17"/>
      <c r="BS46" s="21"/>
      <c r="BT46" s="16"/>
      <c r="BU46" s="18"/>
      <c r="BV46" s="16"/>
      <c r="BW46" s="16"/>
      <c r="BX46" s="16"/>
      <c r="BY46" s="60"/>
      <c r="BZ46" s="84"/>
      <c r="CA46" s="76"/>
      <c r="CB46" s="85"/>
      <c r="CC46" s="76"/>
      <c r="CD46" s="85"/>
      <c r="CE46" s="74"/>
    </row>
    <row r="47" spans="1:83" ht="24.75" customHeight="1" thickBot="1">
      <c r="A47" s="13" t="s">
        <v>62</v>
      </c>
      <c r="B47" s="14" t="s">
        <v>324</v>
      </c>
      <c r="C47" s="15"/>
      <c r="D47" s="16"/>
      <c r="E47" s="16"/>
      <c r="F47" s="17"/>
      <c r="G47" s="18">
        <v>54</v>
      </c>
      <c r="H47" s="16">
        <v>18</v>
      </c>
      <c r="I47" s="54">
        <f t="shared" si="14"/>
        <v>36</v>
      </c>
      <c r="J47" s="18"/>
      <c r="K47" s="18"/>
      <c r="L47" s="18"/>
      <c r="M47" s="19"/>
      <c r="N47" s="21"/>
      <c r="O47" s="16"/>
      <c r="P47" s="54">
        <f t="shared" si="15"/>
        <v>0</v>
      </c>
      <c r="Q47" s="16"/>
      <c r="R47" s="16"/>
      <c r="S47" s="16"/>
      <c r="T47" s="21"/>
      <c r="U47" s="16"/>
      <c r="V47" s="54">
        <f t="shared" si="16"/>
        <v>0</v>
      </c>
      <c r="W47" s="16"/>
      <c r="X47" s="16"/>
      <c r="Y47" s="16"/>
      <c r="Z47" s="21"/>
      <c r="AA47" s="16"/>
      <c r="AB47" s="54">
        <f t="shared" si="17"/>
        <v>0</v>
      </c>
      <c r="AC47" s="16"/>
      <c r="AD47" s="16"/>
      <c r="AE47" s="16"/>
      <c r="AF47" s="21"/>
      <c r="AG47" s="16"/>
      <c r="AH47" s="54">
        <f t="shared" si="18"/>
        <v>0</v>
      </c>
      <c r="AI47" s="22"/>
      <c r="AJ47" s="16"/>
      <c r="AK47" s="16"/>
      <c r="AL47" s="70">
        <f>AM47+AN47</f>
        <v>18</v>
      </c>
      <c r="AM47" s="16">
        <v>6</v>
      </c>
      <c r="AN47" s="54">
        <f t="shared" si="19"/>
        <v>12</v>
      </c>
      <c r="AO47" s="22">
        <v>12</v>
      </c>
      <c r="AP47" s="16"/>
      <c r="AQ47" s="16"/>
      <c r="AR47" s="70">
        <f>AS47+AT47</f>
        <v>36</v>
      </c>
      <c r="AS47" s="16">
        <v>12</v>
      </c>
      <c r="AT47" s="54">
        <f t="shared" si="20"/>
        <v>24</v>
      </c>
      <c r="AU47" s="16">
        <v>24</v>
      </c>
      <c r="AV47" s="16"/>
      <c r="AW47" s="60"/>
      <c r="AX47" s="76"/>
      <c r="AY47" s="85"/>
      <c r="AZ47" s="76"/>
      <c r="BA47" s="85"/>
      <c r="BB47" s="85"/>
      <c r="BC47" s="85"/>
      <c r="BD47" s="85"/>
      <c r="BE47" s="76"/>
      <c r="BF47" s="85"/>
      <c r="BG47" s="76"/>
      <c r="BH47" s="85"/>
      <c r="BI47" s="85"/>
      <c r="BJ47" s="85"/>
      <c r="BK47" s="85"/>
      <c r="BL47" s="90"/>
      <c r="BM47" s="16"/>
      <c r="BN47" s="18"/>
      <c r="BO47" s="16"/>
      <c r="BP47" s="16"/>
      <c r="BQ47" s="16"/>
      <c r="BR47" s="17"/>
      <c r="BS47" s="21"/>
      <c r="BT47" s="16"/>
      <c r="BU47" s="18"/>
      <c r="BV47" s="16"/>
      <c r="BW47" s="16"/>
      <c r="BX47" s="16"/>
      <c r="BY47" s="60"/>
      <c r="BZ47" s="84"/>
      <c r="CA47" s="76"/>
      <c r="CB47" s="85"/>
      <c r="CC47" s="76"/>
      <c r="CD47" s="85"/>
      <c r="CE47" s="74"/>
    </row>
    <row r="48" spans="1:83" ht="13.5" customHeight="1" thickBot="1">
      <c r="A48" s="13" t="s">
        <v>337</v>
      </c>
      <c r="B48" s="72" t="s">
        <v>338</v>
      </c>
      <c r="C48" s="15"/>
      <c r="D48" s="16"/>
      <c r="E48" s="16"/>
      <c r="F48" s="17"/>
      <c r="G48" s="18">
        <v>54</v>
      </c>
      <c r="H48" s="16">
        <v>18</v>
      </c>
      <c r="I48" s="54">
        <f t="shared" si="14"/>
        <v>36</v>
      </c>
      <c r="J48" s="18"/>
      <c r="K48" s="18"/>
      <c r="L48" s="18"/>
      <c r="M48" s="19"/>
      <c r="N48" s="21"/>
      <c r="O48" s="16"/>
      <c r="P48" s="54">
        <f t="shared" si="15"/>
        <v>0</v>
      </c>
      <c r="Q48" s="16"/>
      <c r="R48" s="16"/>
      <c r="S48" s="16"/>
      <c r="T48" s="21"/>
      <c r="U48" s="16"/>
      <c r="V48" s="54">
        <f t="shared" si="16"/>
        <v>0</v>
      </c>
      <c r="W48" s="16"/>
      <c r="X48" s="16"/>
      <c r="Y48" s="16"/>
      <c r="Z48" s="21"/>
      <c r="AA48" s="16"/>
      <c r="AB48" s="54">
        <f t="shared" si="17"/>
        <v>0</v>
      </c>
      <c r="AC48" s="16"/>
      <c r="AD48" s="16"/>
      <c r="AE48" s="16"/>
      <c r="AF48" s="21"/>
      <c r="AG48" s="16"/>
      <c r="AH48" s="54">
        <f t="shared" si="18"/>
        <v>0</v>
      </c>
      <c r="AI48" s="16"/>
      <c r="AJ48" s="16"/>
      <c r="AK48" s="16"/>
      <c r="AL48" s="70">
        <f>AM48+AN48</f>
        <v>18</v>
      </c>
      <c r="AM48" s="16">
        <v>6</v>
      </c>
      <c r="AN48" s="54">
        <f t="shared" si="19"/>
        <v>12</v>
      </c>
      <c r="AO48" s="22">
        <v>12</v>
      </c>
      <c r="AP48" s="16"/>
      <c r="AQ48" s="16"/>
      <c r="AR48" s="70">
        <f>AS48+AT48</f>
        <v>36</v>
      </c>
      <c r="AS48" s="16">
        <v>12</v>
      </c>
      <c r="AT48" s="54">
        <f t="shared" si="20"/>
        <v>24</v>
      </c>
      <c r="AU48" s="16">
        <v>24</v>
      </c>
      <c r="AV48" s="16"/>
      <c r="AW48" s="60"/>
      <c r="AX48" s="76"/>
      <c r="AY48" s="85"/>
      <c r="AZ48" s="76"/>
      <c r="BA48" s="85"/>
      <c r="BB48" s="85"/>
      <c r="BC48" s="85"/>
      <c r="BD48" s="85"/>
      <c r="BE48" s="76"/>
      <c r="BF48" s="85"/>
      <c r="BG48" s="76"/>
      <c r="BH48" s="85"/>
      <c r="BI48" s="85"/>
      <c r="BJ48" s="85"/>
      <c r="BK48" s="85"/>
      <c r="BL48" s="90"/>
      <c r="BM48" s="16"/>
      <c r="BN48" s="18"/>
      <c r="BO48" s="16"/>
      <c r="BP48" s="16"/>
      <c r="BQ48" s="16"/>
      <c r="BR48" s="17"/>
      <c r="BS48" s="21"/>
      <c r="BT48" s="16"/>
      <c r="BU48" s="18"/>
      <c r="BV48" s="16"/>
      <c r="BW48" s="16"/>
      <c r="BX48" s="16"/>
      <c r="BY48" s="60"/>
      <c r="BZ48" s="84"/>
      <c r="CA48" s="76"/>
      <c r="CB48" s="85"/>
      <c r="CC48" s="76"/>
      <c r="CD48" s="85"/>
      <c r="CE48" s="74"/>
    </row>
    <row r="49" spans="1:83" ht="19.5" customHeight="1" thickBot="1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74"/>
    </row>
    <row r="50" spans="1:83" ht="13.5" customHeight="1" thickBot="1">
      <c r="A50" s="8" t="s">
        <v>169</v>
      </c>
      <c r="B50" s="9" t="s">
        <v>170</v>
      </c>
      <c r="C50" s="10"/>
      <c r="D50" s="8"/>
      <c r="E50" s="8"/>
      <c r="F50" s="11"/>
      <c r="G50" s="8">
        <v>1285</v>
      </c>
      <c r="H50" s="8">
        <v>271</v>
      </c>
      <c r="I50" s="8">
        <v>1014</v>
      </c>
      <c r="J50" s="8"/>
      <c r="K50" s="8"/>
      <c r="L50" s="8"/>
      <c r="M50" s="11"/>
      <c r="N50" s="10"/>
      <c r="O50" s="8"/>
      <c r="P50" s="8"/>
      <c r="Q50" s="8"/>
      <c r="R50" s="8"/>
      <c r="S50" s="8"/>
      <c r="T50" s="10"/>
      <c r="U50" s="8"/>
      <c r="V50" s="8"/>
      <c r="W50" s="8"/>
      <c r="X50" s="8"/>
      <c r="Y50" s="8"/>
      <c r="Z50" s="10"/>
      <c r="AA50" s="8"/>
      <c r="AB50" s="8"/>
      <c r="AC50" s="8"/>
      <c r="AD50" s="8"/>
      <c r="AE50" s="8"/>
      <c r="AF50" s="10"/>
      <c r="AG50" s="8"/>
      <c r="AH50" s="8"/>
      <c r="AI50" s="8"/>
      <c r="AJ50" s="8"/>
      <c r="AK50" s="8"/>
      <c r="AL50" s="10"/>
      <c r="AM50" s="8"/>
      <c r="AN50" s="8"/>
      <c r="AO50" s="8"/>
      <c r="AP50" s="8"/>
      <c r="AQ50" s="8"/>
      <c r="AR50" s="10"/>
      <c r="AS50" s="8"/>
      <c r="AT50" s="8"/>
      <c r="AU50" s="8"/>
      <c r="AV50" s="8"/>
      <c r="AW50" s="79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89"/>
      <c r="BM50" s="8"/>
      <c r="BN50" s="8"/>
      <c r="BO50" s="8"/>
      <c r="BP50" s="8"/>
      <c r="BQ50" s="8"/>
      <c r="BR50" s="11"/>
      <c r="BS50" s="10"/>
      <c r="BT50" s="8"/>
      <c r="BU50" s="8"/>
      <c r="BV50" s="8"/>
      <c r="BW50" s="8"/>
      <c r="BX50" s="8"/>
      <c r="BY50" s="79"/>
      <c r="BZ50" s="75"/>
      <c r="CA50" s="76"/>
      <c r="CB50" s="76"/>
      <c r="CC50" s="76"/>
      <c r="CD50" s="76"/>
      <c r="CE50" s="74"/>
    </row>
    <row r="51" spans="1:83" ht="3.75" customHeight="1" thickBot="1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74"/>
    </row>
    <row r="52" spans="1:83" ht="13.5" customHeight="1" thickBot="1">
      <c r="A52" s="8" t="s">
        <v>63</v>
      </c>
      <c r="B52" s="9" t="s">
        <v>64</v>
      </c>
      <c r="C52" s="10"/>
      <c r="D52" s="8"/>
      <c r="E52" s="8"/>
      <c r="F52" s="11"/>
      <c r="G52" s="8">
        <v>1219</v>
      </c>
      <c r="H52" s="8">
        <v>249</v>
      </c>
      <c r="I52" s="54">
        <v>970</v>
      </c>
      <c r="J52" s="8"/>
      <c r="K52" s="8"/>
      <c r="L52" s="8"/>
      <c r="M52" s="11"/>
      <c r="N52" s="10"/>
      <c r="O52" s="8"/>
      <c r="P52" s="8">
        <f>P54+P62+P69</f>
        <v>68</v>
      </c>
      <c r="Q52" s="8">
        <f>Q54+Q62+Q69</f>
        <v>17</v>
      </c>
      <c r="R52" s="8"/>
      <c r="S52" s="8"/>
      <c r="T52" s="10"/>
      <c r="U52" s="8"/>
      <c r="V52" s="8">
        <f>V54+V62+V69</f>
        <v>138</v>
      </c>
      <c r="W52" s="8">
        <f>W54+W62+W69</f>
        <v>69</v>
      </c>
      <c r="X52" s="8"/>
      <c r="Y52" s="8"/>
      <c r="Z52" s="10"/>
      <c r="AA52" s="8"/>
      <c r="AB52" s="8">
        <f>AB54+AB62+AB69</f>
        <v>128</v>
      </c>
      <c r="AC52" s="8">
        <f>AC54+AC62+AC69</f>
        <v>32</v>
      </c>
      <c r="AD52" s="8"/>
      <c r="AE52" s="8"/>
      <c r="AF52" s="10"/>
      <c r="AG52" s="8"/>
      <c r="AH52" s="8">
        <f>AH54+AH62+AH69</f>
        <v>336</v>
      </c>
      <c r="AI52" s="8">
        <f>AI54+AI62+AI69</f>
        <v>84</v>
      </c>
      <c r="AJ52" s="8"/>
      <c r="AK52" s="8"/>
      <c r="AL52" s="10"/>
      <c r="AM52" s="8"/>
      <c r="AN52" s="8">
        <f>AN54+AN62+AN69</f>
        <v>132</v>
      </c>
      <c r="AO52" s="8">
        <f>AO54+AO62+AO69</f>
        <v>132</v>
      </c>
      <c r="AP52" s="8"/>
      <c r="AQ52" s="8"/>
      <c r="AR52" s="10"/>
      <c r="AS52" s="8">
        <f>AS54+AS62+AS69</f>
        <v>0</v>
      </c>
      <c r="AT52" s="8">
        <f>AT54+AT62+AT69</f>
        <v>168</v>
      </c>
      <c r="AU52" s="8">
        <f>AU54+AU62+AU69</f>
        <v>168</v>
      </c>
      <c r="AV52" s="8"/>
      <c r="AW52" s="79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89"/>
      <c r="BM52" s="8"/>
      <c r="BN52" s="8"/>
      <c r="BO52" s="8"/>
      <c r="BP52" s="8"/>
      <c r="BQ52" s="8"/>
      <c r="BR52" s="11"/>
      <c r="BS52" s="10"/>
      <c r="BT52" s="8"/>
      <c r="BU52" s="8"/>
      <c r="BV52" s="8"/>
      <c r="BW52" s="8"/>
      <c r="BX52" s="8"/>
      <c r="BY52" s="79"/>
      <c r="BZ52" s="75"/>
      <c r="CA52" s="76"/>
      <c r="CB52" s="76"/>
      <c r="CC52" s="76"/>
      <c r="CD52" s="76"/>
      <c r="CE52" s="74"/>
    </row>
    <row r="53" spans="1:83" ht="3.75" customHeight="1" thickBot="1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74"/>
    </row>
    <row r="54" spans="1:83" ht="27.75" customHeight="1" thickBot="1">
      <c r="A54" s="8" t="s">
        <v>65</v>
      </c>
      <c r="B54" s="55" t="s">
        <v>310</v>
      </c>
      <c r="C54" s="10"/>
      <c r="D54" s="8"/>
      <c r="E54" s="8"/>
      <c r="F54" s="11"/>
      <c r="G54" s="8">
        <v>303</v>
      </c>
      <c r="H54" s="8">
        <v>141</v>
      </c>
      <c r="I54" s="54">
        <f>P54+V54+AB54+AH54</f>
        <v>670</v>
      </c>
      <c r="J54" s="8"/>
      <c r="K54" s="8"/>
      <c r="L54" s="8"/>
      <c r="M54" s="11"/>
      <c r="N54" s="10"/>
      <c r="O54" s="8"/>
      <c r="P54" s="8">
        <f>P56+P57+P58+P59</f>
        <v>68</v>
      </c>
      <c r="Q54" s="8">
        <f>Q56+Q57</f>
        <v>17</v>
      </c>
      <c r="R54" s="8"/>
      <c r="S54" s="8"/>
      <c r="T54" s="10"/>
      <c r="U54" s="8"/>
      <c r="V54" s="8">
        <f>V56+V57+V58+V59</f>
        <v>138</v>
      </c>
      <c r="W54" s="8">
        <f>W56+W57</f>
        <v>69</v>
      </c>
      <c r="X54" s="8"/>
      <c r="Y54" s="8"/>
      <c r="Z54" s="10"/>
      <c r="AA54" s="8"/>
      <c r="AB54" s="8">
        <f>AB56+AB57+AB58+AB59</f>
        <v>128</v>
      </c>
      <c r="AC54" s="8">
        <f>AC56+AC57</f>
        <v>32</v>
      </c>
      <c r="AD54" s="8"/>
      <c r="AE54" s="8"/>
      <c r="AF54" s="10"/>
      <c r="AG54" s="8"/>
      <c r="AH54" s="8">
        <f>AH56+AH57+AH58+AH59</f>
        <v>336</v>
      </c>
      <c r="AI54" s="8">
        <f>AI56+AI57</f>
        <v>84</v>
      </c>
      <c r="AJ54" s="8"/>
      <c r="AK54" s="8"/>
      <c r="AL54" s="10"/>
      <c r="AM54" s="8"/>
      <c r="AN54" s="8">
        <f>AN56+AN57+AN58+AN59</f>
        <v>0</v>
      </c>
      <c r="AO54" s="8">
        <f>AO56+AO57</f>
        <v>0</v>
      </c>
      <c r="AP54" s="8"/>
      <c r="AQ54" s="8"/>
      <c r="AR54" s="10"/>
      <c r="AS54" s="8"/>
      <c r="AT54" s="8">
        <f>AT56+AT57+AT58+AT59</f>
        <v>0</v>
      </c>
      <c r="AU54" s="8">
        <f>AU56+AU57</f>
        <v>0</v>
      </c>
      <c r="AV54" s="8"/>
      <c r="AW54" s="79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89"/>
      <c r="BM54" s="8"/>
      <c r="BN54" s="8"/>
      <c r="BO54" s="8"/>
      <c r="BP54" s="8"/>
      <c r="BQ54" s="8"/>
      <c r="BR54" s="11"/>
      <c r="BS54" s="10"/>
      <c r="BT54" s="8"/>
      <c r="BU54" s="8"/>
      <c r="BV54" s="8"/>
      <c r="BW54" s="8"/>
      <c r="BX54" s="8"/>
      <c r="BY54" s="79"/>
      <c r="BZ54" s="75"/>
      <c r="CA54" s="76"/>
      <c r="CB54" s="76"/>
      <c r="CC54" s="76"/>
      <c r="CD54" s="76"/>
      <c r="CE54" s="74"/>
    </row>
    <row r="55" spans="1:83" ht="3.75" customHeight="1" thickBot="1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74"/>
    </row>
    <row r="56" spans="1:83" ht="33" customHeight="1" thickBot="1">
      <c r="A56" s="13" t="s">
        <v>67</v>
      </c>
      <c r="B56" s="14" t="s">
        <v>311</v>
      </c>
      <c r="C56" s="15"/>
      <c r="D56" s="16"/>
      <c r="E56" s="16"/>
      <c r="F56" s="17"/>
      <c r="G56" s="18">
        <v>60</v>
      </c>
      <c r="H56" s="16">
        <v>20</v>
      </c>
      <c r="I56" s="54">
        <f>P56+V56+AB56+AH56</f>
        <v>40</v>
      </c>
      <c r="J56" s="18"/>
      <c r="K56" s="18"/>
      <c r="L56" s="18"/>
      <c r="M56" s="19"/>
      <c r="N56" s="21">
        <v>25</v>
      </c>
      <c r="O56" s="16">
        <v>8</v>
      </c>
      <c r="P56" s="8">
        <f>Q56</f>
        <v>17</v>
      </c>
      <c r="Q56" s="16">
        <v>17</v>
      </c>
      <c r="R56" s="16"/>
      <c r="S56" s="16"/>
      <c r="T56" s="21">
        <v>35</v>
      </c>
      <c r="U56" s="16">
        <v>12</v>
      </c>
      <c r="V56" s="8">
        <f>W56+AC56</f>
        <v>23</v>
      </c>
      <c r="W56" s="16">
        <v>23</v>
      </c>
      <c r="X56" s="16"/>
      <c r="Y56" s="16"/>
      <c r="Z56" s="21"/>
      <c r="AA56" s="16"/>
      <c r="AB56" s="8">
        <f>AC56+AI56</f>
        <v>0</v>
      </c>
      <c r="AC56" s="16"/>
      <c r="AD56" s="16"/>
      <c r="AE56" s="16"/>
      <c r="AF56" s="21"/>
      <c r="AG56" s="16"/>
      <c r="AH56" s="8">
        <f>AI56+AO56</f>
        <v>0</v>
      </c>
      <c r="AI56" s="22"/>
      <c r="AJ56" s="16"/>
      <c r="AK56" s="16"/>
      <c r="AL56" s="21"/>
      <c r="AM56" s="16"/>
      <c r="AN56" s="8">
        <f>AO56+AU56</f>
        <v>0</v>
      </c>
      <c r="AO56" s="16"/>
      <c r="AP56" s="16"/>
      <c r="AQ56" s="16"/>
      <c r="AR56" s="21"/>
      <c r="AS56" s="16"/>
      <c r="AT56" s="8">
        <f>AU56+BA56</f>
        <v>0</v>
      </c>
      <c r="AU56" s="16"/>
      <c r="AV56" s="16"/>
      <c r="AW56" s="60"/>
      <c r="AX56" s="76"/>
      <c r="AY56" s="85"/>
      <c r="AZ56" s="76"/>
      <c r="BA56" s="85"/>
      <c r="BB56" s="85"/>
      <c r="BC56" s="85"/>
      <c r="BD56" s="85"/>
      <c r="BE56" s="76"/>
      <c r="BF56" s="85"/>
      <c r="BG56" s="76"/>
      <c r="BH56" s="85"/>
      <c r="BI56" s="85"/>
      <c r="BJ56" s="85"/>
      <c r="BK56" s="85"/>
      <c r="BL56" s="90"/>
      <c r="BM56" s="16"/>
      <c r="BN56" s="18"/>
      <c r="BO56" s="16"/>
      <c r="BP56" s="16"/>
      <c r="BQ56" s="16"/>
      <c r="BR56" s="17"/>
      <c r="BS56" s="21"/>
      <c r="BT56" s="16"/>
      <c r="BU56" s="18"/>
      <c r="BV56" s="16"/>
      <c r="BW56" s="16"/>
      <c r="BX56" s="16"/>
      <c r="BY56" s="60"/>
      <c r="BZ56" s="84"/>
      <c r="CA56" s="76"/>
      <c r="CB56" s="85"/>
      <c r="CC56" s="76"/>
      <c r="CD56" s="85"/>
      <c r="CE56" s="74"/>
    </row>
    <row r="57" spans="1:83" ht="33" customHeight="1" thickBot="1">
      <c r="A57" s="13" t="s">
        <v>316</v>
      </c>
      <c r="B57" s="14" t="s">
        <v>312</v>
      </c>
      <c r="C57" s="15"/>
      <c r="D57" s="16"/>
      <c r="E57" s="16"/>
      <c r="F57" s="26"/>
      <c r="G57" s="58">
        <v>243</v>
      </c>
      <c r="H57" s="16">
        <v>81</v>
      </c>
      <c r="I57" s="54">
        <f>P57+V57+AB57+AH57</f>
        <v>162</v>
      </c>
      <c r="J57" s="18"/>
      <c r="K57" s="18"/>
      <c r="L57" s="18"/>
      <c r="M57" s="19"/>
      <c r="N57" s="21"/>
      <c r="O57" s="59"/>
      <c r="P57" s="8"/>
      <c r="Q57" s="16"/>
      <c r="R57" s="16"/>
      <c r="S57" s="60"/>
      <c r="T57" s="21">
        <v>69</v>
      </c>
      <c r="U57" s="59">
        <v>23</v>
      </c>
      <c r="V57" s="8">
        <v>46</v>
      </c>
      <c r="W57" s="16">
        <v>46</v>
      </c>
      <c r="X57" s="16"/>
      <c r="Y57" s="60"/>
      <c r="Z57" s="21">
        <v>48</v>
      </c>
      <c r="AA57" s="59">
        <v>16</v>
      </c>
      <c r="AB57" s="8">
        <v>32</v>
      </c>
      <c r="AC57" s="16">
        <v>32</v>
      </c>
      <c r="AD57" s="16"/>
      <c r="AE57" s="60"/>
      <c r="AF57" s="21">
        <v>126</v>
      </c>
      <c r="AG57" s="59">
        <v>42</v>
      </c>
      <c r="AH57" s="8">
        <f>AI57+AO57</f>
        <v>84</v>
      </c>
      <c r="AI57" s="22">
        <v>84</v>
      </c>
      <c r="AJ57" s="16"/>
      <c r="AK57" s="60"/>
      <c r="AL57" s="21"/>
      <c r="AM57" s="59"/>
      <c r="AN57" s="8">
        <f>AO57+AU57</f>
        <v>0</v>
      </c>
      <c r="AO57" s="16"/>
      <c r="AP57" s="16"/>
      <c r="AQ57" s="60"/>
      <c r="AR57" s="21"/>
      <c r="AS57" s="59"/>
      <c r="AT57" s="18"/>
      <c r="AU57" s="16"/>
      <c r="AV57" s="16"/>
      <c r="AW57" s="60"/>
      <c r="AX57" s="76"/>
      <c r="AY57" s="85"/>
      <c r="AZ57" s="76"/>
      <c r="BA57" s="85"/>
      <c r="BB57" s="85"/>
      <c r="BC57" s="85"/>
      <c r="BD57" s="85"/>
      <c r="BE57" s="76"/>
      <c r="BF57" s="85"/>
      <c r="BG57" s="76"/>
      <c r="BH57" s="85"/>
      <c r="BI57" s="85"/>
      <c r="BJ57" s="85"/>
      <c r="BK57" s="85"/>
      <c r="BL57" s="90"/>
      <c r="BM57" s="59"/>
      <c r="BN57" s="18"/>
      <c r="BO57" s="16"/>
      <c r="BP57" s="16"/>
      <c r="BQ57" s="60"/>
      <c r="BR57" s="17"/>
      <c r="BS57" s="21"/>
      <c r="BT57" s="59"/>
      <c r="BU57" s="18"/>
      <c r="BV57" s="16"/>
      <c r="BW57" s="16"/>
      <c r="BX57" s="60"/>
      <c r="BY57" s="60"/>
      <c r="BZ57" s="84"/>
      <c r="CA57" s="76"/>
      <c r="CB57" s="85"/>
      <c r="CC57" s="76"/>
      <c r="CD57" s="85"/>
      <c r="CE57" s="74"/>
    </row>
    <row r="58" spans="1:83" ht="13.5" customHeight="1" thickBot="1">
      <c r="A58" s="13" t="s">
        <v>69</v>
      </c>
      <c r="B58" s="14" t="s">
        <v>331</v>
      </c>
      <c r="C58" s="15"/>
      <c r="D58" s="16"/>
      <c r="E58" s="16"/>
      <c r="F58" s="25"/>
      <c r="G58" s="27"/>
      <c r="H58" s="196" t="s">
        <v>171</v>
      </c>
      <c r="I58" s="54">
        <f>P58+V58+AB58+AH58</f>
        <v>468</v>
      </c>
      <c r="J58" s="13" t="s">
        <v>172</v>
      </c>
      <c r="K58" s="187"/>
      <c r="L58" s="187"/>
      <c r="M58" s="19"/>
      <c r="N58" s="199" t="s">
        <v>171</v>
      </c>
      <c r="O58" s="199"/>
      <c r="P58" s="187">
        <v>51</v>
      </c>
      <c r="Q58" s="16">
        <v>51</v>
      </c>
      <c r="R58" s="16"/>
      <c r="S58" s="17"/>
      <c r="T58" s="199"/>
      <c r="U58" s="199"/>
      <c r="V58" s="187">
        <v>69</v>
      </c>
      <c r="W58" s="16">
        <v>69</v>
      </c>
      <c r="X58" s="16"/>
      <c r="Y58" s="17"/>
      <c r="Z58" s="199"/>
      <c r="AA58" s="199"/>
      <c r="AB58" s="187">
        <v>96</v>
      </c>
      <c r="AC58" s="16">
        <v>96</v>
      </c>
      <c r="AD58" s="16"/>
      <c r="AE58" s="17"/>
      <c r="AF58" s="199"/>
      <c r="AG58" s="199"/>
      <c r="AH58" s="187">
        <v>252</v>
      </c>
      <c r="AI58" s="22">
        <v>252</v>
      </c>
      <c r="AJ58" s="16"/>
      <c r="AK58" s="17"/>
      <c r="AL58" s="199"/>
      <c r="AM58" s="199"/>
      <c r="AN58" s="187"/>
      <c r="AO58" s="200" t="s">
        <v>330</v>
      </c>
      <c r="AP58" s="16"/>
      <c r="AQ58" s="17"/>
      <c r="AR58" s="199"/>
      <c r="AS58" s="199"/>
      <c r="AT58" s="187"/>
      <c r="AU58" s="200"/>
      <c r="AV58" s="16"/>
      <c r="AW58" s="60"/>
      <c r="AX58" s="96"/>
      <c r="AY58" s="96"/>
      <c r="AZ58" s="95"/>
      <c r="BA58" s="96" t="s">
        <v>172</v>
      </c>
      <c r="BB58" s="85"/>
      <c r="BC58" s="99"/>
      <c r="BD58" s="99"/>
      <c r="BE58" s="96" t="s">
        <v>171</v>
      </c>
      <c r="BF58" s="96"/>
      <c r="BG58" s="95"/>
      <c r="BH58" s="96" t="s">
        <v>172</v>
      </c>
      <c r="BI58" s="85"/>
      <c r="BJ58" s="99"/>
      <c r="BK58" s="99"/>
      <c r="BL58" s="198" t="s">
        <v>171</v>
      </c>
      <c r="BM58" s="199"/>
      <c r="BN58" s="187"/>
      <c r="BO58" s="200" t="s">
        <v>172</v>
      </c>
      <c r="BP58" s="16"/>
      <c r="BQ58" s="201"/>
      <c r="BR58" s="201"/>
      <c r="BS58" s="199" t="s">
        <v>171</v>
      </c>
      <c r="BT58" s="199"/>
      <c r="BU58" s="187"/>
      <c r="BV58" s="200" t="s">
        <v>172</v>
      </c>
      <c r="BW58" s="16"/>
      <c r="BX58" s="201"/>
      <c r="BY58" s="202"/>
      <c r="BZ58" s="84"/>
      <c r="CA58" s="75"/>
      <c r="CB58" s="75"/>
      <c r="CC58" s="75"/>
      <c r="CD58" s="75"/>
      <c r="CE58" s="74"/>
    </row>
    <row r="59" spans="1:83" ht="13.5" customHeight="1" thickBot="1">
      <c r="A59" s="13" t="s">
        <v>71</v>
      </c>
      <c r="B59" s="14" t="s">
        <v>72</v>
      </c>
      <c r="C59" s="15"/>
      <c r="D59" s="16"/>
      <c r="E59" s="16"/>
      <c r="F59" s="25"/>
      <c r="G59" s="27"/>
      <c r="H59" s="196" t="s">
        <v>171</v>
      </c>
      <c r="I59" s="54">
        <f>P59+V59+AB59+AH59</f>
        <v>0</v>
      </c>
      <c r="J59" s="13" t="s">
        <v>172</v>
      </c>
      <c r="K59" s="187"/>
      <c r="L59" s="187"/>
      <c r="M59" s="19"/>
      <c r="N59" s="199" t="s">
        <v>171</v>
      </c>
      <c r="O59" s="199"/>
      <c r="P59" s="187">
        <v>0</v>
      </c>
      <c r="Q59" s="200"/>
      <c r="R59" s="16"/>
      <c r="S59" s="17"/>
      <c r="T59" s="199"/>
      <c r="U59" s="199"/>
      <c r="V59" s="187">
        <v>0</v>
      </c>
      <c r="W59" s="200"/>
      <c r="X59" s="16"/>
      <c r="Y59" s="17"/>
      <c r="Z59" s="199"/>
      <c r="AA59" s="199"/>
      <c r="AB59" s="187">
        <v>0</v>
      </c>
      <c r="AC59" s="200"/>
      <c r="AD59" s="16"/>
      <c r="AE59" s="17"/>
      <c r="AF59" s="199"/>
      <c r="AG59" s="199"/>
      <c r="AH59" s="187">
        <v>0</v>
      </c>
      <c r="AI59" s="200"/>
      <c r="AJ59" s="16"/>
      <c r="AK59" s="17"/>
      <c r="AL59" s="199"/>
      <c r="AM59" s="199"/>
      <c r="AN59" s="18"/>
      <c r="AO59" s="65" t="s">
        <v>333</v>
      </c>
      <c r="AP59" s="16"/>
      <c r="AQ59" s="17"/>
      <c r="AR59" s="199"/>
      <c r="AS59" s="199"/>
      <c r="AT59" s="187"/>
      <c r="AU59" s="200"/>
      <c r="AV59" s="16"/>
      <c r="AW59" s="60"/>
      <c r="AX59" s="96"/>
      <c r="AY59" s="96"/>
      <c r="AZ59" s="95"/>
      <c r="BA59" s="96" t="s">
        <v>172</v>
      </c>
      <c r="BB59" s="85"/>
      <c r="BC59" s="99"/>
      <c r="BD59" s="99"/>
      <c r="BE59" s="96" t="s">
        <v>171</v>
      </c>
      <c r="BF59" s="96"/>
      <c r="BG59" s="95"/>
      <c r="BH59" s="96" t="s">
        <v>172</v>
      </c>
      <c r="BI59" s="85"/>
      <c r="BJ59" s="99"/>
      <c r="BK59" s="99"/>
      <c r="BL59" s="198" t="s">
        <v>171</v>
      </c>
      <c r="BM59" s="199"/>
      <c r="BN59" s="187"/>
      <c r="BO59" s="200" t="s">
        <v>172</v>
      </c>
      <c r="BP59" s="16"/>
      <c r="BQ59" s="201"/>
      <c r="BR59" s="201"/>
      <c r="BS59" s="199" t="s">
        <v>171</v>
      </c>
      <c r="BT59" s="199"/>
      <c r="BU59" s="187"/>
      <c r="BV59" s="200" t="s">
        <v>172</v>
      </c>
      <c r="BW59" s="16"/>
      <c r="BX59" s="201"/>
      <c r="BY59" s="202"/>
      <c r="BZ59" s="84"/>
      <c r="CA59" s="75"/>
      <c r="CB59" s="75"/>
      <c r="CC59" s="75"/>
      <c r="CD59" s="75"/>
      <c r="CE59" s="74"/>
    </row>
    <row r="60" spans="1:83" ht="13.5" customHeight="1">
      <c r="A60" s="28" t="s">
        <v>173</v>
      </c>
      <c r="B60" s="61"/>
      <c r="C60" s="16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84"/>
      <c r="CA60" s="75"/>
      <c r="CB60" s="75"/>
      <c r="CC60" s="75"/>
      <c r="CD60" s="75"/>
      <c r="CE60" s="74"/>
    </row>
    <row r="61" spans="1:83" ht="3.75" customHeight="1" thickBot="1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74"/>
    </row>
    <row r="62" spans="1:83" ht="33" customHeight="1" thickBot="1">
      <c r="A62" s="8" t="s">
        <v>73</v>
      </c>
      <c r="B62" s="55" t="s">
        <v>313</v>
      </c>
      <c r="C62" s="10"/>
      <c r="D62" s="8"/>
      <c r="E62" s="8"/>
      <c r="F62" s="11"/>
      <c r="G62" s="8">
        <v>144</v>
      </c>
      <c r="H62" s="8">
        <v>48</v>
      </c>
      <c r="I62" s="54">
        <v>132</v>
      </c>
      <c r="J62" s="8"/>
      <c r="K62" s="8"/>
      <c r="L62" s="8"/>
      <c r="M62" s="11"/>
      <c r="N62" s="10"/>
      <c r="O62" s="8"/>
      <c r="P62" s="8">
        <f>P64+P65+P66</f>
        <v>0</v>
      </c>
      <c r="Q62" s="8"/>
      <c r="R62" s="8"/>
      <c r="S62" s="8"/>
      <c r="T62" s="10"/>
      <c r="U62" s="8"/>
      <c r="V62" s="8">
        <f>V64+V65+V66</f>
        <v>0</v>
      </c>
      <c r="W62" s="8"/>
      <c r="X62" s="8"/>
      <c r="Y62" s="8"/>
      <c r="Z62" s="10"/>
      <c r="AA62" s="8"/>
      <c r="AB62" s="8">
        <f>AB64+AB65+AB66</f>
        <v>0</v>
      </c>
      <c r="AC62" s="8"/>
      <c r="AD62" s="8"/>
      <c r="AE62" s="8"/>
      <c r="AF62" s="10"/>
      <c r="AG62" s="8"/>
      <c r="AH62" s="8">
        <f>AH64+AH65+AH66</f>
        <v>0</v>
      </c>
      <c r="AI62" s="8">
        <f>AI64</f>
        <v>0</v>
      </c>
      <c r="AJ62" s="8"/>
      <c r="AK62" s="8"/>
      <c r="AL62" s="10"/>
      <c r="AM62" s="8"/>
      <c r="AN62" s="8">
        <f>AN64+AN65+AN66</f>
        <v>132</v>
      </c>
      <c r="AO62" s="8">
        <v>132</v>
      </c>
      <c r="AP62" s="8"/>
      <c r="AQ62" s="8"/>
      <c r="AR62" s="10"/>
      <c r="AS62" s="8"/>
      <c r="AT62" s="8">
        <f>AT64+AT65+AT66</f>
        <v>0</v>
      </c>
      <c r="AU62" s="8"/>
      <c r="AV62" s="8"/>
      <c r="AW62" s="79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89"/>
      <c r="BM62" s="8"/>
      <c r="BN62" s="8"/>
      <c r="BO62" s="8"/>
      <c r="BP62" s="8"/>
      <c r="BQ62" s="8"/>
      <c r="BR62" s="11"/>
      <c r="BS62" s="10"/>
      <c r="BT62" s="8"/>
      <c r="BU62" s="8"/>
      <c r="BV62" s="8"/>
      <c r="BW62" s="8"/>
      <c r="BX62" s="8"/>
      <c r="BY62" s="79"/>
      <c r="BZ62" s="75"/>
      <c r="CA62" s="76"/>
      <c r="CB62" s="76"/>
      <c r="CC62" s="76"/>
      <c r="CD62" s="76"/>
      <c r="CE62" s="74"/>
    </row>
    <row r="63" spans="1:83" ht="3.75" customHeight="1" thickBot="1">
      <c r="A63" s="5"/>
      <c r="B63" s="6"/>
      <c r="C63" s="5"/>
      <c r="D63" s="5"/>
      <c r="E63" s="5"/>
      <c r="F63" s="5"/>
      <c r="G63" s="5"/>
      <c r="H63" s="5"/>
      <c r="I63" s="54">
        <f>P63+V63+AB63+AH63</f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74"/>
    </row>
    <row r="64" spans="1:83" ht="42.75" customHeight="1" thickBot="1">
      <c r="A64" s="13" t="s">
        <v>75</v>
      </c>
      <c r="B64" s="14" t="s">
        <v>314</v>
      </c>
      <c r="C64" s="15"/>
      <c r="D64" s="16"/>
      <c r="E64" s="16"/>
      <c r="F64" s="17"/>
      <c r="G64" s="18">
        <v>144</v>
      </c>
      <c r="H64" s="16">
        <v>48</v>
      </c>
      <c r="I64" s="54">
        <v>96</v>
      </c>
      <c r="J64" s="18"/>
      <c r="K64" s="18"/>
      <c r="L64" s="18"/>
      <c r="M64" s="19"/>
      <c r="N64" s="21"/>
      <c r="O64" s="16"/>
      <c r="P64" s="18"/>
      <c r="Q64" s="16"/>
      <c r="R64" s="16"/>
      <c r="S64" s="16"/>
      <c r="T64" s="21"/>
      <c r="U64" s="16"/>
      <c r="V64" s="18"/>
      <c r="W64" s="16"/>
      <c r="X64" s="16"/>
      <c r="Y64" s="16"/>
      <c r="Z64" s="21"/>
      <c r="AA64" s="16"/>
      <c r="AB64" s="18"/>
      <c r="AC64" s="16"/>
      <c r="AD64" s="16"/>
      <c r="AE64" s="16"/>
      <c r="AF64" s="21"/>
      <c r="AG64" s="16"/>
      <c r="AH64" s="18"/>
      <c r="AI64" s="16"/>
      <c r="AJ64" s="22"/>
      <c r="AK64" s="16"/>
      <c r="AL64" s="21">
        <v>144</v>
      </c>
      <c r="AM64" s="16">
        <v>48</v>
      </c>
      <c r="AN64" s="18">
        <v>96</v>
      </c>
      <c r="AO64" s="16">
        <v>96</v>
      </c>
      <c r="AP64" s="16"/>
      <c r="AQ64" s="16"/>
      <c r="AR64" s="21"/>
      <c r="AS64" s="16"/>
      <c r="AT64" s="18"/>
      <c r="AU64" s="16"/>
      <c r="AV64" s="16"/>
      <c r="AW64" s="60"/>
      <c r="AX64" s="76"/>
      <c r="AY64" s="85"/>
      <c r="AZ64" s="76"/>
      <c r="BA64" s="85"/>
      <c r="BB64" s="85"/>
      <c r="BC64" s="85"/>
      <c r="BD64" s="85"/>
      <c r="BE64" s="76"/>
      <c r="BF64" s="85"/>
      <c r="BG64" s="76"/>
      <c r="BH64" s="85"/>
      <c r="BI64" s="85"/>
      <c r="BJ64" s="85"/>
      <c r="BK64" s="85"/>
      <c r="BL64" s="90"/>
      <c r="BM64" s="16"/>
      <c r="BN64" s="18"/>
      <c r="BO64" s="16"/>
      <c r="BP64" s="16"/>
      <c r="BQ64" s="16"/>
      <c r="BR64" s="17"/>
      <c r="BS64" s="21"/>
      <c r="BT64" s="16"/>
      <c r="BU64" s="18"/>
      <c r="BV64" s="16"/>
      <c r="BW64" s="16"/>
      <c r="BX64" s="16"/>
      <c r="BY64" s="60"/>
      <c r="BZ64" s="84"/>
      <c r="CA64" s="76"/>
      <c r="CB64" s="85"/>
      <c r="CC64" s="76"/>
      <c r="CD64" s="85"/>
      <c r="CE64" s="74"/>
    </row>
    <row r="65" spans="1:83" ht="21" customHeight="1" thickBot="1">
      <c r="A65" s="13" t="s">
        <v>77</v>
      </c>
      <c r="B65" s="14" t="s">
        <v>332</v>
      </c>
      <c r="C65" s="15"/>
      <c r="D65" s="16"/>
      <c r="E65" s="16"/>
      <c r="F65" s="25"/>
      <c r="G65" s="27"/>
      <c r="H65" s="196" t="s">
        <v>171</v>
      </c>
      <c r="I65" s="54">
        <v>36</v>
      </c>
      <c r="J65" s="13" t="s">
        <v>172</v>
      </c>
      <c r="K65" s="187"/>
      <c r="L65" s="187"/>
      <c r="M65" s="19"/>
      <c r="N65" s="199" t="s">
        <v>171</v>
      </c>
      <c r="O65" s="199"/>
      <c r="P65" s="187"/>
      <c r="Q65" s="200"/>
      <c r="R65" s="16"/>
      <c r="S65" s="17"/>
      <c r="T65" s="199"/>
      <c r="U65" s="199"/>
      <c r="V65" s="187"/>
      <c r="W65" s="200"/>
      <c r="X65" s="16"/>
      <c r="Y65" s="17"/>
      <c r="Z65" s="199"/>
      <c r="AA65" s="199"/>
      <c r="AB65" s="187"/>
      <c r="AC65" s="200"/>
      <c r="AD65" s="16"/>
      <c r="AE65" s="17"/>
      <c r="AF65" s="199"/>
      <c r="AG65" s="199"/>
      <c r="AH65" s="187"/>
      <c r="AI65" s="200"/>
      <c r="AJ65" s="16"/>
      <c r="AK65" s="17"/>
      <c r="AL65" s="199"/>
      <c r="AM65" s="199"/>
      <c r="AN65" s="187">
        <v>36</v>
      </c>
      <c r="AO65" s="16">
        <v>36</v>
      </c>
      <c r="AP65" s="16"/>
      <c r="AQ65" s="17"/>
      <c r="AR65" s="199"/>
      <c r="AS65" s="199"/>
      <c r="AT65" s="187"/>
      <c r="AU65" s="200"/>
      <c r="AV65" s="16"/>
      <c r="AW65" s="60"/>
      <c r="AX65" s="96"/>
      <c r="AY65" s="96"/>
      <c r="AZ65" s="95"/>
      <c r="BA65" s="96"/>
      <c r="BB65" s="85"/>
      <c r="BC65" s="99"/>
      <c r="BD65" s="99"/>
      <c r="BE65" s="96" t="s">
        <v>171</v>
      </c>
      <c r="BF65" s="96"/>
      <c r="BG65" s="95"/>
      <c r="BH65" s="96" t="s">
        <v>172</v>
      </c>
      <c r="BI65" s="85"/>
      <c r="BJ65" s="99"/>
      <c r="BK65" s="99"/>
      <c r="BL65" s="198" t="s">
        <v>171</v>
      </c>
      <c r="BM65" s="199"/>
      <c r="BN65" s="187"/>
      <c r="BO65" s="200" t="s">
        <v>172</v>
      </c>
      <c r="BP65" s="16"/>
      <c r="BQ65" s="201"/>
      <c r="BR65" s="201"/>
      <c r="BS65" s="199" t="s">
        <v>171</v>
      </c>
      <c r="BT65" s="199"/>
      <c r="BU65" s="187"/>
      <c r="BV65" s="200" t="s">
        <v>172</v>
      </c>
      <c r="BW65" s="16"/>
      <c r="BX65" s="201"/>
      <c r="BY65" s="202"/>
      <c r="BZ65" s="84"/>
      <c r="CA65" s="75"/>
      <c r="CB65" s="75"/>
      <c r="CC65" s="75"/>
      <c r="CD65" s="75"/>
      <c r="CE65" s="74"/>
    </row>
    <row r="66" spans="1:83" ht="13.5" customHeight="1" thickBot="1">
      <c r="A66" s="13" t="s">
        <v>79</v>
      </c>
      <c r="B66" s="14" t="s">
        <v>72</v>
      </c>
      <c r="C66" s="15"/>
      <c r="D66" s="16"/>
      <c r="E66" s="16"/>
      <c r="F66" s="25"/>
      <c r="G66" s="27"/>
      <c r="H66" s="196" t="s">
        <v>171</v>
      </c>
      <c r="I66" s="54">
        <f>P66+V66+AB66+AH66</f>
        <v>0</v>
      </c>
      <c r="J66" s="13" t="s">
        <v>172</v>
      </c>
      <c r="K66" s="187"/>
      <c r="L66" s="187"/>
      <c r="M66" s="19"/>
      <c r="N66" s="199" t="s">
        <v>171</v>
      </c>
      <c r="O66" s="199"/>
      <c r="P66" s="187"/>
      <c r="Q66" s="200"/>
      <c r="R66" s="16"/>
      <c r="S66" s="17"/>
      <c r="T66" s="199"/>
      <c r="U66" s="199"/>
      <c r="V66" s="187"/>
      <c r="W66" s="200"/>
      <c r="X66" s="16"/>
      <c r="Y66" s="17"/>
      <c r="Z66" s="199"/>
      <c r="AA66" s="199"/>
      <c r="AB66" s="187"/>
      <c r="AC66" s="200"/>
      <c r="AD66" s="16"/>
      <c r="AE66" s="17"/>
      <c r="AF66" s="199"/>
      <c r="AG66" s="199"/>
      <c r="AH66" s="187"/>
      <c r="AI66" s="200"/>
      <c r="AJ66" s="16"/>
      <c r="AK66" s="17"/>
      <c r="AL66" s="199"/>
      <c r="AM66" s="199"/>
      <c r="AN66" s="187"/>
      <c r="AO66" s="200"/>
      <c r="AP66" s="16"/>
      <c r="AQ66" s="17"/>
      <c r="AR66" s="199" t="s">
        <v>330</v>
      </c>
      <c r="AS66" s="199"/>
      <c r="AT66" s="187"/>
      <c r="AU66" s="200"/>
      <c r="AV66" s="16"/>
      <c r="AW66" s="60"/>
      <c r="AX66" s="96"/>
      <c r="AY66" s="96"/>
      <c r="AZ66" s="95"/>
      <c r="BA66" s="96"/>
      <c r="BB66" s="85"/>
      <c r="BC66" s="99"/>
      <c r="BD66" s="99"/>
      <c r="BE66" s="96" t="s">
        <v>171</v>
      </c>
      <c r="BF66" s="96"/>
      <c r="BG66" s="95"/>
      <c r="BH66" s="96" t="s">
        <v>172</v>
      </c>
      <c r="BI66" s="85"/>
      <c r="BJ66" s="99"/>
      <c r="BK66" s="99"/>
      <c r="BL66" s="198" t="s">
        <v>171</v>
      </c>
      <c r="BM66" s="199"/>
      <c r="BN66" s="187"/>
      <c r="BO66" s="200" t="s">
        <v>172</v>
      </c>
      <c r="BP66" s="16"/>
      <c r="BQ66" s="201"/>
      <c r="BR66" s="201"/>
      <c r="BS66" s="199" t="s">
        <v>171</v>
      </c>
      <c r="BT66" s="199"/>
      <c r="BU66" s="187"/>
      <c r="BV66" s="200" t="s">
        <v>172</v>
      </c>
      <c r="BW66" s="16"/>
      <c r="BX66" s="201"/>
      <c r="BY66" s="202"/>
      <c r="BZ66" s="84"/>
      <c r="CA66" s="75"/>
      <c r="CB66" s="75"/>
      <c r="CC66" s="75"/>
      <c r="CD66" s="75"/>
      <c r="CE66" s="74"/>
    </row>
    <row r="67" spans="1:83" ht="13.5" customHeight="1">
      <c r="A67" s="28" t="s">
        <v>174</v>
      </c>
      <c r="B67" s="29"/>
      <c r="C67" s="16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84"/>
      <c r="CA67" s="75"/>
      <c r="CB67" s="75"/>
      <c r="CC67" s="75"/>
      <c r="CD67" s="75"/>
      <c r="CE67" s="74"/>
    </row>
    <row r="68" spans="1:83" ht="3.75" customHeight="1" thickBot="1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74"/>
    </row>
    <row r="69" spans="1:83" ht="39" customHeight="1" thickBot="1">
      <c r="A69" s="8" t="s">
        <v>80</v>
      </c>
      <c r="B69" s="55" t="s">
        <v>315</v>
      </c>
      <c r="C69" s="10"/>
      <c r="D69" s="8"/>
      <c r="E69" s="8"/>
      <c r="F69" s="11"/>
      <c r="G69" s="8">
        <v>228</v>
      </c>
      <c r="H69" s="8">
        <v>60</v>
      </c>
      <c r="I69" s="54">
        <v>168</v>
      </c>
      <c r="J69" s="8"/>
      <c r="K69" s="8"/>
      <c r="L69" s="8"/>
      <c r="M69" s="11"/>
      <c r="N69" s="10"/>
      <c r="O69" s="8"/>
      <c r="P69" s="8">
        <f>P71+P72+P73+P74</f>
        <v>0</v>
      </c>
      <c r="Q69" s="8"/>
      <c r="R69" s="8"/>
      <c r="S69" s="8"/>
      <c r="T69" s="10"/>
      <c r="U69" s="8"/>
      <c r="V69" s="8">
        <f>V71+V72+V73+V74</f>
        <v>0</v>
      </c>
      <c r="W69" s="8"/>
      <c r="X69" s="8"/>
      <c r="Y69" s="8"/>
      <c r="Z69" s="10"/>
      <c r="AA69" s="8"/>
      <c r="AB69" s="8">
        <f>AB71+AB72+AB73+AB74</f>
        <v>0</v>
      </c>
      <c r="AC69" s="8"/>
      <c r="AD69" s="8"/>
      <c r="AE69" s="8"/>
      <c r="AF69" s="10"/>
      <c r="AG69" s="8"/>
      <c r="AH69" s="8"/>
      <c r="AI69" s="8"/>
      <c r="AJ69" s="8"/>
      <c r="AK69" s="8"/>
      <c r="AL69" s="10"/>
      <c r="AM69" s="8"/>
      <c r="AN69" s="8">
        <f>AN71+AN72+AN73+AN74</f>
        <v>0</v>
      </c>
      <c r="AO69" s="8"/>
      <c r="AP69" s="8"/>
      <c r="AQ69" s="8"/>
      <c r="AR69" s="10"/>
      <c r="AS69" s="8"/>
      <c r="AT69" s="8">
        <f>AT71+AT72+AT73</f>
        <v>168</v>
      </c>
      <c r="AU69" s="8">
        <v>168</v>
      </c>
      <c r="AV69" s="8"/>
      <c r="AW69" s="79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89"/>
      <c r="BM69" s="8"/>
      <c r="BN69" s="8"/>
      <c r="BO69" s="8"/>
      <c r="BP69" s="8"/>
      <c r="BQ69" s="8"/>
      <c r="BR69" s="11"/>
      <c r="BS69" s="10"/>
      <c r="BT69" s="8"/>
      <c r="BU69" s="8"/>
      <c r="BV69" s="8"/>
      <c r="BW69" s="8"/>
      <c r="BX69" s="8"/>
      <c r="BY69" s="79"/>
      <c r="BZ69" s="75"/>
      <c r="CA69" s="76"/>
      <c r="CB69" s="76"/>
      <c r="CC69" s="76"/>
      <c r="CD69" s="76"/>
      <c r="CE69" s="74"/>
    </row>
    <row r="70" spans="1:83" ht="3.75" customHeight="1" thickBot="1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74"/>
    </row>
    <row r="71" spans="1:83" ht="23.25" customHeight="1" thickBot="1">
      <c r="A71" s="13" t="s">
        <v>82</v>
      </c>
      <c r="B71" s="14" t="s">
        <v>318</v>
      </c>
      <c r="C71" s="15"/>
      <c r="D71" s="16"/>
      <c r="E71" s="16"/>
      <c r="F71" s="17"/>
      <c r="G71" s="18">
        <v>120</v>
      </c>
      <c r="H71" s="16">
        <v>40</v>
      </c>
      <c r="I71" s="54">
        <v>80</v>
      </c>
      <c r="J71" s="18"/>
      <c r="K71" s="18"/>
      <c r="L71" s="18"/>
      <c r="M71" s="19"/>
      <c r="N71" s="21"/>
      <c r="O71" s="16"/>
      <c r="P71" s="18"/>
      <c r="Q71" s="16"/>
      <c r="R71" s="16"/>
      <c r="S71" s="16"/>
      <c r="T71" s="21"/>
      <c r="U71" s="16"/>
      <c r="V71" s="18"/>
      <c r="W71" s="16"/>
      <c r="X71" s="16"/>
      <c r="Y71" s="16"/>
      <c r="Z71" s="21"/>
      <c r="AA71" s="16"/>
      <c r="AB71" s="18"/>
      <c r="AC71" s="16"/>
      <c r="AD71" s="16"/>
      <c r="AE71" s="16"/>
      <c r="AF71" s="21"/>
      <c r="AG71" s="16"/>
      <c r="AH71" s="18"/>
      <c r="AI71" s="16"/>
      <c r="AJ71" s="22"/>
      <c r="AK71" s="16"/>
      <c r="AL71" s="21"/>
      <c r="AM71" s="16"/>
      <c r="AN71" s="18"/>
      <c r="AO71" s="16"/>
      <c r="AP71" s="16"/>
      <c r="AQ71" s="16"/>
      <c r="AR71" s="21">
        <v>120</v>
      </c>
      <c r="AS71" s="16">
        <v>40</v>
      </c>
      <c r="AT71" s="18">
        <v>80</v>
      </c>
      <c r="AU71" s="16">
        <v>80</v>
      </c>
      <c r="AV71" s="16"/>
      <c r="AW71" s="60"/>
      <c r="AX71" s="76"/>
      <c r="AY71" s="85"/>
      <c r="AZ71" s="76"/>
      <c r="BA71" s="85"/>
      <c r="BB71" s="85"/>
      <c r="BC71" s="85"/>
      <c r="BD71" s="85"/>
      <c r="BE71" s="76"/>
      <c r="BF71" s="85"/>
      <c r="BG71" s="76"/>
      <c r="BH71" s="85"/>
      <c r="BI71" s="85"/>
      <c r="BJ71" s="85"/>
      <c r="BK71" s="85"/>
      <c r="BL71" s="90"/>
      <c r="BM71" s="16"/>
      <c r="BN71" s="18"/>
      <c r="BO71" s="16"/>
      <c r="BP71" s="16"/>
      <c r="BQ71" s="16"/>
      <c r="BR71" s="17"/>
      <c r="BS71" s="21"/>
      <c r="BT71" s="16"/>
      <c r="BU71" s="18"/>
      <c r="BV71" s="16"/>
      <c r="BW71" s="16"/>
      <c r="BX71" s="16"/>
      <c r="BY71" s="60"/>
      <c r="BZ71" s="84"/>
      <c r="CA71" s="76"/>
      <c r="CB71" s="85"/>
      <c r="CC71" s="76"/>
      <c r="CD71" s="85"/>
      <c r="CE71" s="74"/>
    </row>
    <row r="72" spans="1:83" ht="35.25" customHeight="1" thickBot="1">
      <c r="A72" s="13" t="s">
        <v>317</v>
      </c>
      <c r="B72" s="14" t="s">
        <v>319</v>
      </c>
      <c r="C72" s="15"/>
      <c r="D72" s="16"/>
      <c r="E72" s="16"/>
      <c r="F72" s="26"/>
      <c r="G72" s="58">
        <v>60</v>
      </c>
      <c r="H72" s="16">
        <v>20</v>
      </c>
      <c r="I72" s="54">
        <v>40</v>
      </c>
      <c r="J72" s="18"/>
      <c r="K72" s="18"/>
      <c r="L72" s="18"/>
      <c r="M72" s="19"/>
      <c r="N72" s="21"/>
      <c r="O72" s="59"/>
      <c r="P72" s="18"/>
      <c r="Q72" s="16"/>
      <c r="R72" s="16"/>
      <c r="S72" s="60"/>
      <c r="T72" s="21"/>
      <c r="U72" s="59"/>
      <c r="V72" s="18"/>
      <c r="W72" s="16"/>
      <c r="X72" s="16"/>
      <c r="Y72" s="60"/>
      <c r="Z72" s="21"/>
      <c r="AA72" s="59"/>
      <c r="AB72" s="18"/>
      <c r="AC72" s="16"/>
      <c r="AD72" s="16"/>
      <c r="AE72" s="60"/>
      <c r="AF72" s="21"/>
      <c r="AG72" s="59"/>
      <c r="AH72" s="18"/>
      <c r="AI72" s="16"/>
      <c r="AJ72" s="22"/>
      <c r="AK72" s="60"/>
      <c r="AL72" s="21"/>
      <c r="AM72" s="59"/>
      <c r="AN72" s="18"/>
      <c r="AO72" s="16"/>
      <c r="AP72" s="16"/>
      <c r="AQ72" s="60"/>
      <c r="AR72" s="21">
        <v>60</v>
      </c>
      <c r="AS72" s="59">
        <v>20</v>
      </c>
      <c r="AT72" s="18">
        <v>40</v>
      </c>
      <c r="AU72" s="16">
        <v>40</v>
      </c>
      <c r="AV72" s="16"/>
      <c r="AW72" s="60"/>
      <c r="AX72" s="76"/>
      <c r="AY72" s="85"/>
      <c r="AZ72" s="76"/>
      <c r="BA72" s="85"/>
      <c r="BB72" s="85"/>
      <c r="BC72" s="85"/>
      <c r="BD72" s="85"/>
      <c r="BE72" s="76"/>
      <c r="BF72" s="85"/>
      <c r="BG72" s="76"/>
      <c r="BH72" s="85"/>
      <c r="BI72" s="85"/>
      <c r="BJ72" s="85"/>
      <c r="BK72" s="85"/>
      <c r="BL72" s="90"/>
      <c r="BM72" s="59"/>
      <c r="BN72" s="18"/>
      <c r="BO72" s="16"/>
      <c r="BP72" s="16"/>
      <c r="BQ72" s="60"/>
      <c r="BR72" s="17"/>
      <c r="BS72" s="21"/>
      <c r="BT72" s="59"/>
      <c r="BU72" s="18"/>
      <c r="BV72" s="16"/>
      <c r="BW72" s="16"/>
      <c r="BX72" s="60"/>
      <c r="BY72" s="60"/>
      <c r="BZ72" s="84"/>
      <c r="CA72" s="76"/>
      <c r="CB72" s="85"/>
      <c r="CC72" s="76"/>
      <c r="CD72" s="85"/>
      <c r="CE72" s="74"/>
    </row>
    <row r="73" spans="1:83" ht="13.5" customHeight="1" thickBot="1">
      <c r="A73" s="13" t="s">
        <v>84</v>
      </c>
      <c r="B73" s="14" t="s">
        <v>332</v>
      </c>
      <c r="C73" s="15"/>
      <c r="D73" s="16"/>
      <c r="E73" s="16"/>
      <c r="F73" s="25"/>
      <c r="G73" s="27"/>
      <c r="H73" s="196" t="s">
        <v>171</v>
      </c>
      <c r="I73" s="54">
        <v>48</v>
      </c>
      <c r="J73" s="13" t="s">
        <v>172</v>
      </c>
      <c r="K73" s="187"/>
      <c r="L73" s="187"/>
      <c r="M73" s="19"/>
      <c r="N73" s="199" t="s">
        <v>171</v>
      </c>
      <c r="O73" s="199"/>
      <c r="P73" s="187"/>
      <c r="Q73" s="200"/>
      <c r="R73" s="16"/>
      <c r="S73" s="17"/>
      <c r="T73" s="199"/>
      <c r="U73" s="199"/>
      <c r="V73" s="187"/>
      <c r="W73" s="200"/>
      <c r="X73" s="16"/>
      <c r="Y73" s="17"/>
      <c r="Z73" s="199"/>
      <c r="AA73" s="199"/>
      <c r="AB73" s="187"/>
      <c r="AC73" s="200"/>
      <c r="AD73" s="16"/>
      <c r="AE73" s="17"/>
      <c r="AF73" s="199"/>
      <c r="AG73" s="199"/>
      <c r="AH73" s="187"/>
      <c r="AI73" s="200"/>
      <c r="AJ73" s="16"/>
      <c r="AK73" s="17"/>
      <c r="AL73" s="199"/>
      <c r="AM73" s="199"/>
      <c r="AN73" s="187"/>
      <c r="AO73" s="200"/>
      <c r="AP73" s="16"/>
      <c r="AQ73" s="17"/>
      <c r="AR73" s="199"/>
      <c r="AS73" s="199"/>
      <c r="AT73" s="187">
        <v>48</v>
      </c>
      <c r="AU73" s="16">
        <v>48</v>
      </c>
      <c r="AV73" s="16"/>
      <c r="AW73" s="60"/>
      <c r="AX73" s="96"/>
      <c r="AY73" s="96"/>
      <c r="AZ73" s="95"/>
      <c r="BA73" s="96" t="s">
        <v>172</v>
      </c>
      <c r="BB73" s="85"/>
      <c r="BC73" s="99"/>
      <c r="BD73" s="99"/>
      <c r="BE73" s="96" t="s">
        <v>171</v>
      </c>
      <c r="BF73" s="96"/>
      <c r="BG73" s="95"/>
      <c r="BH73" s="96" t="s">
        <v>172</v>
      </c>
      <c r="BI73" s="85"/>
      <c r="BJ73" s="99"/>
      <c r="BK73" s="99"/>
      <c r="BL73" s="198" t="s">
        <v>171</v>
      </c>
      <c r="BM73" s="199"/>
      <c r="BN73" s="187"/>
      <c r="BO73" s="200" t="s">
        <v>172</v>
      </c>
      <c r="BP73" s="16"/>
      <c r="BQ73" s="201"/>
      <c r="BR73" s="201"/>
      <c r="BS73" s="199" t="s">
        <v>171</v>
      </c>
      <c r="BT73" s="199"/>
      <c r="BU73" s="187"/>
      <c r="BV73" s="200" t="s">
        <v>172</v>
      </c>
      <c r="BW73" s="16"/>
      <c r="BX73" s="201"/>
      <c r="BY73" s="202"/>
      <c r="BZ73" s="84"/>
      <c r="CA73" s="75"/>
      <c r="CB73" s="75"/>
      <c r="CC73" s="75"/>
      <c r="CD73" s="75"/>
      <c r="CE73" s="74"/>
    </row>
    <row r="74" spans="1:83" ht="16.5" customHeight="1" thickBot="1">
      <c r="A74" s="13" t="s">
        <v>86</v>
      </c>
      <c r="B74" s="14" t="s">
        <v>72</v>
      </c>
      <c r="C74" s="15"/>
      <c r="D74" s="16"/>
      <c r="E74" s="16"/>
      <c r="F74" s="25"/>
      <c r="G74" s="27"/>
      <c r="H74" s="196" t="s">
        <v>171</v>
      </c>
      <c r="I74" s="54">
        <f>P74+V74+AB74+AH74</f>
        <v>0</v>
      </c>
      <c r="J74" s="13" t="s">
        <v>172</v>
      </c>
      <c r="K74" s="187"/>
      <c r="L74" s="187"/>
      <c r="M74" s="19"/>
      <c r="N74" s="199" t="s">
        <v>171</v>
      </c>
      <c r="O74" s="199"/>
      <c r="P74" s="187"/>
      <c r="Q74" s="200"/>
      <c r="R74" s="16"/>
      <c r="S74" s="17"/>
      <c r="T74" s="199"/>
      <c r="U74" s="199"/>
      <c r="V74" s="187"/>
      <c r="W74" s="200"/>
      <c r="X74" s="16"/>
      <c r="Y74" s="17"/>
      <c r="Z74" s="199"/>
      <c r="AA74" s="199"/>
      <c r="AB74" s="187"/>
      <c r="AC74" s="200"/>
      <c r="AD74" s="16"/>
      <c r="AE74" s="17"/>
      <c r="AF74" s="199"/>
      <c r="AG74" s="199"/>
      <c r="AH74" s="187"/>
      <c r="AI74" s="200"/>
      <c r="AJ74" s="16"/>
      <c r="AK74" s="17"/>
      <c r="AL74" s="199"/>
      <c r="AM74" s="199"/>
      <c r="AN74" s="187"/>
      <c r="AO74" s="200"/>
      <c r="AP74" s="16"/>
      <c r="AQ74" s="17"/>
      <c r="AR74" s="199"/>
      <c r="AS74" s="199"/>
      <c r="AT74" s="187"/>
      <c r="AU74" s="65" t="s">
        <v>336</v>
      </c>
      <c r="AV74" s="16"/>
      <c r="AW74" s="60"/>
      <c r="AX74" s="96"/>
      <c r="AY74" s="96"/>
      <c r="AZ74" s="95"/>
      <c r="BA74" s="96" t="s">
        <v>172</v>
      </c>
      <c r="BB74" s="85"/>
      <c r="BC74" s="99"/>
      <c r="BD74" s="99"/>
      <c r="BE74" s="96" t="s">
        <v>171</v>
      </c>
      <c r="BF74" s="96"/>
      <c r="BG74" s="95"/>
      <c r="BH74" s="96" t="s">
        <v>172</v>
      </c>
      <c r="BI74" s="85"/>
      <c r="BJ74" s="99"/>
      <c r="BK74" s="99"/>
      <c r="BL74" s="198" t="s">
        <v>171</v>
      </c>
      <c r="BM74" s="199"/>
      <c r="BN74" s="187"/>
      <c r="BO74" s="200" t="s">
        <v>172</v>
      </c>
      <c r="BP74" s="16"/>
      <c r="BQ74" s="201"/>
      <c r="BR74" s="201"/>
      <c r="BS74" s="199" t="s">
        <v>171</v>
      </c>
      <c r="BT74" s="199"/>
      <c r="BU74" s="187"/>
      <c r="BV74" s="200" t="s">
        <v>172</v>
      </c>
      <c r="BW74" s="16"/>
      <c r="BX74" s="201"/>
      <c r="BY74" s="202"/>
      <c r="BZ74" s="84"/>
      <c r="CA74" s="75"/>
      <c r="CB74" s="75"/>
      <c r="CC74" s="75"/>
      <c r="CD74" s="75"/>
      <c r="CE74" s="74"/>
    </row>
    <row r="75" spans="1:83" ht="13.5" customHeight="1">
      <c r="A75" s="28" t="s">
        <v>175</v>
      </c>
      <c r="B75" s="29"/>
      <c r="C75" s="16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84"/>
      <c r="CA75" s="75"/>
      <c r="CB75" s="75"/>
      <c r="CC75" s="75"/>
      <c r="CD75" s="75"/>
      <c r="CE75" s="74"/>
    </row>
    <row r="76" spans="1:83" ht="3.75" customHeight="1" thickBot="1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74"/>
    </row>
    <row r="77" spans="1:83" ht="13.5" customHeight="1" thickBot="1">
      <c r="A77" s="8" t="s">
        <v>87</v>
      </c>
      <c r="B77" s="24"/>
      <c r="C77" s="10"/>
      <c r="D77" s="8"/>
      <c r="E77" s="8"/>
      <c r="F77" s="11"/>
      <c r="G77" s="8"/>
      <c r="H77" s="8"/>
      <c r="I77" s="8"/>
      <c r="J77" s="8"/>
      <c r="K77" s="8"/>
      <c r="L77" s="8"/>
      <c r="M77" s="11"/>
      <c r="N77" s="10"/>
      <c r="O77" s="8"/>
      <c r="P77" s="8"/>
      <c r="Q77" s="8"/>
      <c r="R77" s="8"/>
      <c r="S77" s="8"/>
      <c r="T77" s="10"/>
      <c r="U77" s="8"/>
      <c r="V77" s="8"/>
      <c r="W77" s="8"/>
      <c r="X77" s="8"/>
      <c r="Y77" s="8"/>
      <c r="Z77" s="10"/>
      <c r="AA77" s="8"/>
      <c r="AB77" s="8"/>
      <c r="AC77" s="8"/>
      <c r="AD77" s="8"/>
      <c r="AE77" s="8"/>
      <c r="AF77" s="10"/>
      <c r="AG77" s="8"/>
      <c r="AH77" s="8"/>
      <c r="AI77" s="8"/>
      <c r="AJ77" s="8"/>
      <c r="AK77" s="8"/>
      <c r="AL77" s="10"/>
      <c r="AM77" s="8"/>
      <c r="AN77" s="8"/>
      <c r="AO77" s="8"/>
      <c r="AP77" s="8"/>
      <c r="AQ77" s="8"/>
      <c r="AR77" s="10"/>
      <c r="AS77" s="8"/>
      <c r="AT77" s="8"/>
      <c r="AU77" s="8"/>
      <c r="AV77" s="8"/>
      <c r="AW77" s="79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89"/>
      <c r="BM77" s="8"/>
      <c r="BN77" s="8"/>
      <c r="BO77" s="8"/>
      <c r="BP77" s="8"/>
      <c r="BQ77" s="8"/>
      <c r="BR77" s="11"/>
      <c r="BS77" s="10"/>
      <c r="BT77" s="8"/>
      <c r="BU77" s="8"/>
      <c r="BV77" s="8"/>
      <c r="BW77" s="8"/>
      <c r="BX77" s="8"/>
      <c r="BY77" s="79"/>
      <c r="BZ77" s="75"/>
      <c r="CA77" s="76"/>
      <c r="CB77" s="76"/>
      <c r="CC77" s="76"/>
      <c r="CD77" s="76"/>
      <c r="CE77" s="74"/>
    </row>
    <row r="78" spans="1:83" ht="3.75" customHeight="1">
      <c r="A78" s="5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74"/>
    </row>
    <row r="79" spans="1:83" ht="3.75" customHeight="1">
      <c r="A79" s="5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74"/>
    </row>
    <row r="80" spans="1:83" ht="13.5" customHeight="1" thickBot="1">
      <c r="A80" s="5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74"/>
    </row>
    <row r="81" spans="1:83" ht="13.5" customHeight="1" thickBot="1">
      <c r="A81" s="31" t="s">
        <v>104</v>
      </c>
      <c r="B81" s="9" t="s">
        <v>105</v>
      </c>
      <c r="C81" s="32"/>
      <c r="D81" s="33"/>
      <c r="E81" s="33" t="s">
        <v>21</v>
      </c>
      <c r="F81" s="34"/>
      <c r="G81" s="8">
        <v>66</v>
      </c>
      <c r="H81" s="33">
        <v>22</v>
      </c>
      <c r="I81" s="8">
        <v>44</v>
      </c>
      <c r="J81" s="8"/>
      <c r="K81" s="8">
        <v>44</v>
      </c>
      <c r="L81" s="8"/>
      <c r="M81" s="11"/>
      <c r="N81" s="10"/>
      <c r="O81" s="33"/>
      <c r="P81" s="8"/>
      <c r="Q81" s="33"/>
      <c r="R81" s="33"/>
      <c r="S81" s="33"/>
      <c r="T81" s="10"/>
      <c r="U81" s="33"/>
      <c r="V81" s="8"/>
      <c r="W81" s="33"/>
      <c r="X81" s="33"/>
      <c r="Y81" s="33"/>
      <c r="Z81" s="10"/>
      <c r="AA81" s="33"/>
      <c r="AB81" s="8"/>
      <c r="AC81" s="33"/>
      <c r="AD81" s="33"/>
      <c r="AE81" s="33"/>
      <c r="AF81" s="10">
        <v>24</v>
      </c>
      <c r="AG81" s="33">
        <v>8</v>
      </c>
      <c r="AH81" s="8">
        <v>16</v>
      </c>
      <c r="AI81" s="33"/>
      <c r="AJ81" s="35">
        <v>16</v>
      </c>
      <c r="AK81" s="33"/>
      <c r="AL81" s="10">
        <v>18</v>
      </c>
      <c r="AM81" s="33">
        <v>6</v>
      </c>
      <c r="AN81" s="8">
        <v>12</v>
      </c>
      <c r="AO81" s="33"/>
      <c r="AP81" s="35">
        <v>12</v>
      </c>
      <c r="AQ81" s="33"/>
      <c r="AR81" s="10">
        <v>24</v>
      </c>
      <c r="AS81" s="33">
        <v>8</v>
      </c>
      <c r="AT81" s="8">
        <v>16</v>
      </c>
      <c r="AU81" s="33"/>
      <c r="AV81" s="35">
        <v>16</v>
      </c>
      <c r="AW81" s="80"/>
      <c r="AX81" s="76"/>
      <c r="AY81" s="85"/>
      <c r="AZ81" s="76"/>
      <c r="BA81" s="85"/>
      <c r="BB81" s="85"/>
      <c r="BC81" s="85"/>
      <c r="BD81" s="85"/>
      <c r="BE81" s="76"/>
      <c r="BF81" s="85"/>
      <c r="BG81" s="76"/>
      <c r="BH81" s="85"/>
      <c r="BI81" s="85"/>
      <c r="BJ81" s="85"/>
      <c r="BK81" s="85"/>
      <c r="BL81" s="89"/>
      <c r="BM81" s="33"/>
      <c r="BN81" s="8"/>
      <c r="BO81" s="33"/>
      <c r="BP81" s="33"/>
      <c r="BQ81" s="33"/>
      <c r="BR81" s="34"/>
      <c r="BS81" s="10"/>
      <c r="BT81" s="33"/>
      <c r="BU81" s="8"/>
      <c r="BV81" s="33"/>
      <c r="BW81" s="33"/>
      <c r="BX81" s="33"/>
      <c r="BY81" s="80"/>
      <c r="BZ81" s="84"/>
      <c r="CA81" s="76"/>
      <c r="CB81" s="85"/>
      <c r="CC81" s="76"/>
      <c r="CD81" s="85"/>
      <c r="CE81" s="74"/>
    </row>
    <row r="82" spans="1:83" ht="3.75" customHeight="1" thickBot="1">
      <c r="A82" s="5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74"/>
    </row>
    <row r="83" spans="1:83" ht="13.5" customHeight="1" thickBot="1">
      <c r="A83" s="10"/>
      <c r="B83" s="9" t="s">
        <v>176</v>
      </c>
      <c r="C83" s="192"/>
      <c r="D83" s="192"/>
      <c r="E83" s="192"/>
      <c r="F83" s="192"/>
      <c r="G83" s="197" t="s">
        <v>171</v>
      </c>
      <c r="H83" s="197"/>
      <c r="I83" s="8"/>
      <c r="J83" s="8" t="s">
        <v>172</v>
      </c>
      <c r="K83" s="193" t="s">
        <v>177</v>
      </c>
      <c r="L83" s="193"/>
      <c r="M83" s="193"/>
      <c r="N83" s="190" t="s">
        <v>171</v>
      </c>
      <c r="O83" s="190"/>
      <c r="P83" s="8"/>
      <c r="Q83" s="8" t="s">
        <v>172</v>
      </c>
      <c r="R83" s="188"/>
      <c r="S83" s="188"/>
      <c r="T83" s="190" t="s">
        <v>171</v>
      </c>
      <c r="U83" s="190"/>
      <c r="V83" s="8"/>
      <c r="W83" s="8" t="s">
        <v>172</v>
      </c>
      <c r="X83" s="188"/>
      <c r="Y83" s="188"/>
      <c r="Z83" s="190" t="s">
        <v>171</v>
      </c>
      <c r="AA83" s="190"/>
      <c r="AB83" s="8"/>
      <c r="AC83" s="8" t="s">
        <v>172</v>
      </c>
      <c r="AD83" s="188"/>
      <c r="AE83" s="188"/>
      <c r="AF83" s="190" t="s">
        <v>171</v>
      </c>
      <c r="AG83" s="190"/>
      <c r="AH83" s="8"/>
      <c r="AI83" s="8" t="s">
        <v>172</v>
      </c>
      <c r="AJ83" s="188" t="s">
        <v>178</v>
      </c>
      <c r="AK83" s="188"/>
      <c r="AL83" s="190" t="s">
        <v>171</v>
      </c>
      <c r="AM83" s="190"/>
      <c r="AN83" s="8"/>
      <c r="AO83" s="8" t="s">
        <v>172</v>
      </c>
      <c r="AP83" s="188" t="s">
        <v>179</v>
      </c>
      <c r="AQ83" s="188"/>
      <c r="AR83" s="190" t="s">
        <v>171</v>
      </c>
      <c r="AS83" s="190"/>
      <c r="AT83" s="8"/>
      <c r="AU83" s="8" t="s">
        <v>172</v>
      </c>
      <c r="AV83" s="188" t="s">
        <v>180</v>
      </c>
      <c r="AW83" s="189"/>
      <c r="AX83" s="96"/>
      <c r="AY83" s="96"/>
      <c r="AZ83" s="76"/>
      <c r="BA83" s="76" t="s">
        <v>172</v>
      </c>
      <c r="BB83" s="96"/>
      <c r="BC83" s="96"/>
      <c r="BD83" s="96"/>
      <c r="BE83" s="96" t="s">
        <v>171</v>
      </c>
      <c r="BF83" s="96"/>
      <c r="BG83" s="76"/>
      <c r="BH83" s="76" t="s">
        <v>172</v>
      </c>
      <c r="BI83" s="96"/>
      <c r="BJ83" s="96"/>
      <c r="BK83" s="96"/>
      <c r="BL83" s="191" t="s">
        <v>171</v>
      </c>
      <c r="BM83" s="190"/>
      <c r="BN83" s="8"/>
      <c r="BO83" s="8" t="s">
        <v>172</v>
      </c>
      <c r="BP83" s="188"/>
      <c r="BQ83" s="188"/>
      <c r="BR83" s="188"/>
      <c r="BS83" s="190" t="s">
        <v>171</v>
      </c>
      <c r="BT83" s="190"/>
      <c r="BU83" s="8"/>
      <c r="BV83" s="8" t="s">
        <v>172</v>
      </c>
      <c r="BW83" s="188"/>
      <c r="BX83" s="188"/>
      <c r="BY83" s="189"/>
      <c r="BZ83" s="75"/>
      <c r="CA83" s="5"/>
      <c r="CB83" s="5"/>
      <c r="CC83" s="5"/>
      <c r="CD83" s="5"/>
      <c r="CE83" s="74"/>
    </row>
    <row r="84" spans="1:83" ht="3.75" customHeight="1" thickBot="1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74"/>
    </row>
    <row r="85" spans="1:83" ht="23.25" customHeight="1" thickBot="1">
      <c r="A85" s="10"/>
      <c r="B85" s="9" t="s">
        <v>181</v>
      </c>
      <c r="C85" s="192"/>
      <c r="D85" s="192"/>
      <c r="E85" s="192"/>
      <c r="F85" s="192"/>
      <c r="G85" s="197" t="s">
        <v>171</v>
      </c>
      <c r="H85" s="197"/>
      <c r="I85" s="8"/>
      <c r="J85" s="8" t="s">
        <v>172</v>
      </c>
      <c r="K85" s="193" t="s">
        <v>182</v>
      </c>
      <c r="L85" s="193"/>
      <c r="M85" s="193"/>
      <c r="N85" s="190" t="s">
        <v>171</v>
      </c>
      <c r="O85" s="190"/>
      <c r="P85" s="8"/>
      <c r="Q85" s="8" t="s">
        <v>172</v>
      </c>
      <c r="R85" s="188"/>
      <c r="S85" s="188"/>
      <c r="T85" s="190" t="s">
        <v>171</v>
      </c>
      <c r="U85" s="190"/>
      <c r="V85" s="8"/>
      <c r="W85" s="8" t="s">
        <v>172</v>
      </c>
      <c r="X85" s="188"/>
      <c r="Y85" s="188"/>
      <c r="Z85" s="190" t="s">
        <v>171</v>
      </c>
      <c r="AA85" s="190"/>
      <c r="AB85" s="8"/>
      <c r="AC85" s="8" t="s">
        <v>172</v>
      </c>
      <c r="AD85" s="188"/>
      <c r="AE85" s="188"/>
      <c r="AF85" s="190" t="s">
        <v>171</v>
      </c>
      <c r="AG85" s="190"/>
      <c r="AH85" s="8"/>
      <c r="AI85" s="8" t="s">
        <v>172</v>
      </c>
      <c r="AJ85" s="188" t="s">
        <v>183</v>
      </c>
      <c r="AK85" s="188"/>
      <c r="AL85" s="190" t="s">
        <v>171</v>
      </c>
      <c r="AM85" s="190"/>
      <c r="AN85" s="8"/>
      <c r="AO85" s="8" t="s">
        <v>172</v>
      </c>
      <c r="AP85" s="188" t="s">
        <v>184</v>
      </c>
      <c r="AQ85" s="188"/>
      <c r="AR85" s="190" t="s">
        <v>171</v>
      </c>
      <c r="AS85" s="190"/>
      <c r="AT85" s="8"/>
      <c r="AU85" s="8" t="s">
        <v>172</v>
      </c>
      <c r="AV85" s="188" t="s">
        <v>185</v>
      </c>
      <c r="AW85" s="189"/>
      <c r="AX85" s="96"/>
      <c r="AY85" s="96"/>
      <c r="AZ85" s="76"/>
      <c r="BA85" s="76" t="s">
        <v>172</v>
      </c>
      <c r="BB85" s="96"/>
      <c r="BC85" s="96"/>
      <c r="BD85" s="96"/>
      <c r="BE85" s="96" t="s">
        <v>171</v>
      </c>
      <c r="BF85" s="96"/>
      <c r="BG85" s="76"/>
      <c r="BH85" s="76" t="s">
        <v>172</v>
      </c>
      <c r="BI85" s="96"/>
      <c r="BJ85" s="96"/>
      <c r="BK85" s="96"/>
      <c r="BL85" s="191" t="s">
        <v>171</v>
      </c>
      <c r="BM85" s="190"/>
      <c r="BN85" s="8"/>
      <c r="BO85" s="8" t="s">
        <v>172</v>
      </c>
      <c r="BP85" s="188"/>
      <c r="BQ85" s="188"/>
      <c r="BR85" s="188"/>
      <c r="BS85" s="190" t="s">
        <v>171</v>
      </c>
      <c r="BT85" s="190"/>
      <c r="BU85" s="8"/>
      <c r="BV85" s="8" t="s">
        <v>172</v>
      </c>
      <c r="BW85" s="188"/>
      <c r="BX85" s="188"/>
      <c r="BY85" s="189"/>
      <c r="BZ85" s="75"/>
      <c r="CA85" s="5"/>
      <c r="CB85" s="5"/>
      <c r="CC85" s="5"/>
      <c r="CD85" s="5"/>
      <c r="CE85" s="74"/>
    </row>
    <row r="86" spans="1:83" ht="13.5" customHeight="1">
      <c r="A86" s="13"/>
      <c r="B86" s="37" t="s">
        <v>186</v>
      </c>
      <c r="C86" s="186"/>
      <c r="D86" s="186"/>
      <c r="E86" s="186"/>
      <c r="F86" s="186"/>
      <c r="G86" s="196" t="s">
        <v>171</v>
      </c>
      <c r="H86" s="196"/>
      <c r="I86" s="18"/>
      <c r="J86" s="13" t="s">
        <v>172</v>
      </c>
      <c r="K86" s="187" t="s">
        <v>182</v>
      </c>
      <c r="L86" s="187"/>
      <c r="M86" s="187"/>
      <c r="N86" s="183" t="s">
        <v>171</v>
      </c>
      <c r="O86" s="183"/>
      <c r="P86" s="18"/>
      <c r="Q86" s="13" t="s">
        <v>172</v>
      </c>
      <c r="R86" s="194"/>
      <c r="S86" s="194"/>
      <c r="T86" s="183" t="s">
        <v>171</v>
      </c>
      <c r="U86" s="183"/>
      <c r="V86" s="18"/>
      <c r="W86" s="13" t="s">
        <v>172</v>
      </c>
      <c r="X86" s="194"/>
      <c r="Y86" s="194"/>
      <c r="Z86" s="183" t="s">
        <v>171</v>
      </c>
      <c r="AA86" s="183"/>
      <c r="AB86" s="18"/>
      <c r="AC86" s="13" t="s">
        <v>172</v>
      </c>
      <c r="AD86" s="194"/>
      <c r="AE86" s="194"/>
      <c r="AF86" s="183" t="s">
        <v>171</v>
      </c>
      <c r="AG86" s="183"/>
      <c r="AH86" s="18"/>
      <c r="AI86" s="13" t="s">
        <v>172</v>
      </c>
      <c r="AJ86" s="194" t="s">
        <v>183</v>
      </c>
      <c r="AK86" s="194"/>
      <c r="AL86" s="183" t="s">
        <v>171</v>
      </c>
      <c r="AM86" s="183"/>
      <c r="AN86" s="18"/>
      <c r="AO86" s="13" t="s">
        <v>172</v>
      </c>
      <c r="AP86" s="194" t="s">
        <v>184</v>
      </c>
      <c r="AQ86" s="194"/>
      <c r="AR86" s="183" t="s">
        <v>171</v>
      </c>
      <c r="AS86" s="183"/>
      <c r="AT86" s="18"/>
      <c r="AU86" s="13" t="s">
        <v>172</v>
      </c>
      <c r="AV86" s="194" t="s">
        <v>185</v>
      </c>
      <c r="AW86" s="195"/>
      <c r="AX86" s="100"/>
      <c r="AY86" s="100"/>
      <c r="AZ86" s="76"/>
      <c r="BA86" s="75" t="s">
        <v>172</v>
      </c>
      <c r="BB86" s="96"/>
      <c r="BC86" s="96"/>
      <c r="BD86" s="96"/>
      <c r="BE86" s="100" t="s">
        <v>171</v>
      </c>
      <c r="BF86" s="100"/>
      <c r="BG86" s="76"/>
      <c r="BH86" s="75" t="s">
        <v>172</v>
      </c>
      <c r="BI86" s="96"/>
      <c r="BJ86" s="96"/>
      <c r="BK86" s="96"/>
      <c r="BL86" s="182" t="s">
        <v>171</v>
      </c>
      <c r="BM86" s="183"/>
      <c r="BN86" s="18"/>
      <c r="BO86" s="13" t="s">
        <v>172</v>
      </c>
      <c r="BP86" s="194"/>
      <c r="BQ86" s="194"/>
      <c r="BR86" s="194"/>
      <c r="BS86" s="183" t="s">
        <v>171</v>
      </c>
      <c r="BT86" s="183"/>
      <c r="BU86" s="18"/>
      <c r="BV86" s="13" t="s">
        <v>172</v>
      </c>
      <c r="BW86" s="194"/>
      <c r="BX86" s="194"/>
      <c r="BY86" s="195"/>
      <c r="BZ86" s="75"/>
      <c r="CA86" s="5"/>
      <c r="CB86" s="5"/>
      <c r="CC86" s="5"/>
      <c r="CD86" s="5"/>
      <c r="CE86" s="74"/>
    </row>
    <row r="87" spans="1:83" ht="13.5" customHeight="1">
      <c r="A87" s="13"/>
      <c r="B87" s="37" t="s">
        <v>187</v>
      </c>
      <c r="C87" s="186"/>
      <c r="D87" s="186"/>
      <c r="E87" s="186"/>
      <c r="F87" s="186"/>
      <c r="G87" s="196" t="s">
        <v>171</v>
      </c>
      <c r="H87" s="196"/>
      <c r="I87" s="18"/>
      <c r="J87" s="13" t="s">
        <v>172</v>
      </c>
      <c r="K87" s="187"/>
      <c r="L87" s="187"/>
      <c r="M87" s="187"/>
      <c r="N87" s="183" t="s">
        <v>171</v>
      </c>
      <c r="O87" s="183"/>
      <c r="P87" s="18"/>
      <c r="Q87" s="13" t="s">
        <v>172</v>
      </c>
      <c r="R87" s="194"/>
      <c r="S87" s="194"/>
      <c r="T87" s="183" t="s">
        <v>171</v>
      </c>
      <c r="U87" s="183"/>
      <c r="V87" s="18"/>
      <c r="W87" s="13" t="s">
        <v>172</v>
      </c>
      <c r="X87" s="194"/>
      <c r="Y87" s="194"/>
      <c r="Z87" s="183" t="s">
        <v>171</v>
      </c>
      <c r="AA87" s="183"/>
      <c r="AB87" s="18"/>
      <c r="AC87" s="13" t="s">
        <v>172</v>
      </c>
      <c r="AD87" s="194"/>
      <c r="AE87" s="194"/>
      <c r="AF87" s="183" t="s">
        <v>171</v>
      </c>
      <c r="AG87" s="183"/>
      <c r="AH87" s="18"/>
      <c r="AI87" s="13" t="s">
        <v>172</v>
      </c>
      <c r="AJ87" s="194"/>
      <c r="AK87" s="194"/>
      <c r="AL87" s="183" t="s">
        <v>171</v>
      </c>
      <c r="AM87" s="183"/>
      <c r="AN87" s="18"/>
      <c r="AO87" s="13" t="s">
        <v>172</v>
      </c>
      <c r="AP87" s="194"/>
      <c r="AQ87" s="194"/>
      <c r="AR87" s="183" t="s">
        <v>171</v>
      </c>
      <c r="AS87" s="183"/>
      <c r="AT87" s="18"/>
      <c r="AU87" s="13" t="s">
        <v>172</v>
      </c>
      <c r="AV87" s="194"/>
      <c r="AW87" s="195"/>
      <c r="AX87" s="100"/>
      <c r="AY87" s="100"/>
      <c r="AZ87" s="76"/>
      <c r="BA87" s="75" t="s">
        <v>172</v>
      </c>
      <c r="BB87" s="96"/>
      <c r="BC87" s="96"/>
      <c r="BD87" s="96"/>
      <c r="BE87" s="100" t="s">
        <v>171</v>
      </c>
      <c r="BF87" s="100"/>
      <c r="BG87" s="76"/>
      <c r="BH87" s="75" t="s">
        <v>172</v>
      </c>
      <c r="BI87" s="96"/>
      <c r="BJ87" s="96"/>
      <c r="BK87" s="96"/>
      <c r="BL87" s="182" t="s">
        <v>171</v>
      </c>
      <c r="BM87" s="183"/>
      <c r="BN87" s="18"/>
      <c r="BO87" s="13" t="s">
        <v>172</v>
      </c>
      <c r="BP87" s="194"/>
      <c r="BQ87" s="194"/>
      <c r="BR87" s="194"/>
      <c r="BS87" s="183" t="s">
        <v>171</v>
      </c>
      <c r="BT87" s="183"/>
      <c r="BU87" s="18"/>
      <c r="BV87" s="13" t="s">
        <v>172</v>
      </c>
      <c r="BW87" s="194"/>
      <c r="BX87" s="194"/>
      <c r="BY87" s="195"/>
      <c r="BZ87" s="75"/>
      <c r="CA87" s="5"/>
      <c r="CB87" s="5"/>
      <c r="CC87" s="5"/>
      <c r="CD87" s="5"/>
      <c r="CE87" s="74"/>
    </row>
    <row r="88" spans="1:83" ht="3.75" customHeight="1" thickBot="1">
      <c r="A88" s="5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74"/>
    </row>
    <row r="89" spans="1:83" ht="13.5" customHeight="1" thickBot="1">
      <c r="A89" s="10"/>
      <c r="B89" s="9" t="s">
        <v>72</v>
      </c>
      <c r="C89" s="192"/>
      <c r="D89" s="192"/>
      <c r="E89" s="192"/>
      <c r="F89" s="192"/>
      <c r="G89" s="197" t="s">
        <v>171</v>
      </c>
      <c r="H89" s="197"/>
      <c r="I89" s="8"/>
      <c r="J89" s="8" t="s">
        <v>172</v>
      </c>
      <c r="K89" s="193" t="s">
        <v>188</v>
      </c>
      <c r="L89" s="193"/>
      <c r="M89" s="193"/>
      <c r="N89" s="190" t="s">
        <v>171</v>
      </c>
      <c r="O89" s="190"/>
      <c r="P89" s="8"/>
      <c r="Q89" s="8" t="s">
        <v>172</v>
      </c>
      <c r="R89" s="188"/>
      <c r="S89" s="188"/>
      <c r="T89" s="190" t="s">
        <v>171</v>
      </c>
      <c r="U89" s="190"/>
      <c r="V89" s="8"/>
      <c r="W89" s="8" t="s">
        <v>172</v>
      </c>
      <c r="X89" s="188"/>
      <c r="Y89" s="188"/>
      <c r="Z89" s="190" t="s">
        <v>171</v>
      </c>
      <c r="AA89" s="190"/>
      <c r="AB89" s="8"/>
      <c r="AC89" s="8" t="s">
        <v>172</v>
      </c>
      <c r="AD89" s="188"/>
      <c r="AE89" s="188"/>
      <c r="AF89" s="190" t="s">
        <v>171</v>
      </c>
      <c r="AG89" s="190"/>
      <c r="AH89" s="8"/>
      <c r="AI89" s="8" t="s">
        <v>172</v>
      </c>
      <c r="AJ89" s="188" t="s">
        <v>189</v>
      </c>
      <c r="AK89" s="188"/>
      <c r="AL89" s="190" t="s">
        <v>171</v>
      </c>
      <c r="AM89" s="190"/>
      <c r="AN89" s="8"/>
      <c r="AO89" s="8" t="s">
        <v>172</v>
      </c>
      <c r="AP89" s="188" t="s">
        <v>190</v>
      </c>
      <c r="AQ89" s="188"/>
      <c r="AR89" s="190" t="s">
        <v>171</v>
      </c>
      <c r="AS89" s="190"/>
      <c r="AT89" s="8"/>
      <c r="AU89" s="8" t="s">
        <v>172</v>
      </c>
      <c r="AV89" s="188" t="s">
        <v>184</v>
      </c>
      <c r="AW89" s="189"/>
      <c r="AX89" s="96"/>
      <c r="AY89" s="96"/>
      <c r="AZ89" s="76"/>
      <c r="BA89" s="76" t="s">
        <v>172</v>
      </c>
      <c r="BB89" s="96"/>
      <c r="BC89" s="96"/>
      <c r="BD89" s="96"/>
      <c r="BE89" s="96" t="s">
        <v>171</v>
      </c>
      <c r="BF89" s="96"/>
      <c r="BG89" s="76"/>
      <c r="BH89" s="76" t="s">
        <v>172</v>
      </c>
      <c r="BI89" s="96"/>
      <c r="BJ89" s="96"/>
      <c r="BK89" s="96"/>
      <c r="BL89" s="191" t="s">
        <v>171</v>
      </c>
      <c r="BM89" s="190"/>
      <c r="BN89" s="8"/>
      <c r="BO89" s="8" t="s">
        <v>172</v>
      </c>
      <c r="BP89" s="188"/>
      <c r="BQ89" s="188"/>
      <c r="BR89" s="188"/>
      <c r="BS89" s="190" t="s">
        <v>171</v>
      </c>
      <c r="BT89" s="190"/>
      <c r="BU89" s="8"/>
      <c r="BV89" s="8" t="s">
        <v>172</v>
      </c>
      <c r="BW89" s="188"/>
      <c r="BX89" s="188"/>
      <c r="BY89" s="189"/>
      <c r="BZ89" s="75"/>
      <c r="CA89" s="5"/>
      <c r="CB89" s="5"/>
      <c r="CC89" s="5"/>
      <c r="CD89" s="5"/>
      <c r="CE89" s="74"/>
    </row>
    <row r="90" spans="1:83" ht="13.5" customHeight="1">
      <c r="A90" s="13"/>
      <c r="B90" s="37" t="s">
        <v>186</v>
      </c>
      <c r="C90" s="186"/>
      <c r="D90" s="186"/>
      <c r="E90" s="186"/>
      <c r="F90" s="186"/>
      <c r="G90" s="196" t="s">
        <v>171</v>
      </c>
      <c r="H90" s="196"/>
      <c r="I90" s="18"/>
      <c r="J90" s="13" t="s">
        <v>172</v>
      </c>
      <c r="K90" s="187" t="s">
        <v>188</v>
      </c>
      <c r="L90" s="187"/>
      <c r="M90" s="187"/>
      <c r="N90" s="183" t="s">
        <v>171</v>
      </c>
      <c r="O90" s="183"/>
      <c r="P90" s="18"/>
      <c r="Q90" s="13" t="s">
        <v>172</v>
      </c>
      <c r="R90" s="194"/>
      <c r="S90" s="194"/>
      <c r="T90" s="183" t="s">
        <v>171</v>
      </c>
      <c r="U90" s="183"/>
      <c r="V90" s="18"/>
      <c r="W90" s="13" t="s">
        <v>172</v>
      </c>
      <c r="X90" s="194"/>
      <c r="Y90" s="194"/>
      <c r="Z90" s="183" t="s">
        <v>171</v>
      </c>
      <c r="AA90" s="183"/>
      <c r="AB90" s="18"/>
      <c r="AC90" s="13" t="s">
        <v>172</v>
      </c>
      <c r="AD90" s="194"/>
      <c r="AE90" s="194"/>
      <c r="AF90" s="183" t="s">
        <v>171</v>
      </c>
      <c r="AG90" s="183"/>
      <c r="AH90" s="18"/>
      <c r="AI90" s="13" t="s">
        <v>172</v>
      </c>
      <c r="AJ90" s="194" t="s">
        <v>189</v>
      </c>
      <c r="AK90" s="194"/>
      <c r="AL90" s="183" t="s">
        <v>171</v>
      </c>
      <c r="AM90" s="183"/>
      <c r="AN90" s="18"/>
      <c r="AO90" s="13" t="s">
        <v>172</v>
      </c>
      <c r="AP90" s="194" t="s">
        <v>190</v>
      </c>
      <c r="AQ90" s="194"/>
      <c r="AR90" s="183" t="s">
        <v>171</v>
      </c>
      <c r="AS90" s="183"/>
      <c r="AT90" s="18"/>
      <c r="AU90" s="13" t="s">
        <v>172</v>
      </c>
      <c r="AV90" s="194" t="s">
        <v>184</v>
      </c>
      <c r="AW90" s="195"/>
      <c r="AX90" s="100"/>
      <c r="AY90" s="100"/>
      <c r="AZ90" s="76"/>
      <c r="BA90" s="75" t="s">
        <v>172</v>
      </c>
      <c r="BB90" s="96"/>
      <c r="BC90" s="96"/>
      <c r="BD90" s="96"/>
      <c r="BE90" s="100" t="s">
        <v>171</v>
      </c>
      <c r="BF90" s="100"/>
      <c r="BG90" s="76"/>
      <c r="BH90" s="75" t="s">
        <v>172</v>
      </c>
      <c r="BI90" s="96"/>
      <c r="BJ90" s="96"/>
      <c r="BK90" s="96"/>
      <c r="BL90" s="182" t="s">
        <v>171</v>
      </c>
      <c r="BM90" s="183"/>
      <c r="BN90" s="18"/>
      <c r="BO90" s="13" t="s">
        <v>172</v>
      </c>
      <c r="BP90" s="194"/>
      <c r="BQ90" s="194"/>
      <c r="BR90" s="194"/>
      <c r="BS90" s="183" t="s">
        <v>171</v>
      </c>
      <c r="BT90" s="183"/>
      <c r="BU90" s="18"/>
      <c r="BV90" s="13" t="s">
        <v>172</v>
      </c>
      <c r="BW90" s="194"/>
      <c r="BX90" s="194"/>
      <c r="BY90" s="195"/>
      <c r="BZ90" s="75"/>
      <c r="CA90" s="5"/>
      <c r="CB90" s="5"/>
      <c r="CC90" s="5"/>
      <c r="CD90" s="5"/>
      <c r="CE90" s="74"/>
    </row>
    <row r="91" spans="1:83" ht="13.5" customHeight="1">
      <c r="A91" s="13"/>
      <c r="B91" s="37" t="s">
        <v>187</v>
      </c>
      <c r="C91" s="186"/>
      <c r="D91" s="186"/>
      <c r="E91" s="186"/>
      <c r="F91" s="186"/>
      <c r="G91" s="196" t="s">
        <v>171</v>
      </c>
      <c r="H91" s="196"/>
      <c r="I91" s="18"/>
      <c r="J91" s="13" t="s">
        <v>172</v>
      </c>
      <c r="K91" s="187"/>
      <c r="L91" s="187"/>
      <c r="M91" s="187"/>
      <c r="N91" s="183" t="s">
        <v>171</v>
      </c>
      <c r="O91" s="183"/>
      <c r="P91" s="18"/>
      <c r="Q91" s="13" t="s">
        <v>172</v>
      </c>
      <c r="R91" s="194"/>
      <c r="S91" s="194"/>
      <c r="T91" s="183" t="s">
        <v>171</v>
      </c>
      <c r="U91" s="183"/>
      <c r="V91" s="18"/>
      <c r="W91" s="13" t="s">
        <v>172</v>
      </c>
      <c r="X91" s="194"/>
      <c r="Y91" s="194"/>
      <c r="Z91" s="183" t="s">
        <v>171</v>
      </c>
      <c r="AA91" s="183"/>
      <c r="AB91" s="18"/>
      <c r="AC91" s="13" t="s">
        <v>172</v>
      </c>
      <c r="AD91" s="194"/>
      <c r="AE91" s="194"/>
      <c r="AF91" s="183" t="s">
        <v>171</v>
      </c>
      <c r="AG91" s="183"/>
      <c r="AH91" s="18"/>
      <c r="AI91" s="13" t="s">
        <v>172</v>
      </c>
      <c r="AJ91" s="194"/>
      <c r="AK91" s="194"/>
      <c r="AL91" s="183" t="s">
        <v>171</v>
      </c>
      <c r="AM91" s="183"/>
      <c r="AN91" s="18"/>
      <c r="AO91" s="13" t="s">
        <v>172</v>
      </c>
      <c r="AP91" s="194"/>
      <c r="AQ91" s="194"/>
      <c r="AR91" s="183" t="s">
        <v>171</v>
      </c>
      <c r="AS91" s="183"/>
      <c r="AT91" s="18"/>
      <c r="AU91" s="13" t="s">
        <v>172</v>
      </c>
      <c r="AV91" s="194"/>
      <c r="AW91" s="195"/>
      <c r="AX91" s="100"/>
      <c r="AY91" s="100"/>
      <c r="AZ91" s="76"/>
      <c r="BA91" s="75" t="s">
        <v>172</v>
      </c>
      <c r="BB91" s="96"/>
      <c r="BC91" s="96"/>
      <c r="BD91" s="96"/>
      <c r="BE91" s="100" t="s">
        <v>171</v>
      </c>
      <c r="BF91" s="100"/>
      <c r="BG91" s="76"/>
      <c r="BH91" s="75" t="s">
        <v>172</v>
      </c>
      <c r="BI91" s="96"/>
      <c r="BJ91" s="96"/>
      <c r="BK91" s="96"/>
      <c r="BL91" s="182" t="s">
        <v>171</v>
      </c>
      <c r="BM91" s="183"/>
      <c r="BN91" s="18"/>
      <c r="BO91" s="13" t="s">
        <v>172</v>
      </c>
      <c r="BP91" s="194"/>
      <c r="BQ91" s="194"/>
      <c r="BR91" s="194"/>
      <c r="BS91" s="183" t="s">
        <v>171</v>
      </c>
      <c r="BT91" s="183"/>
      <c r="BU91" s="18"/>
      <c r="BV91" s="13" t="s">
        <v>172</v>
      </c>
      <c r="BW91" s="194"/>
      <c r="BX91" s="194"/>
      <c r="BY91" s="195"/>
      <c r="BZ91" s="75"/>
      <c r="CA91" s="5"/>
      <c r="CB91" s="5"/>
      <c r="CC91" s="5"/>
      <c r="CD91" s="5"/>
      <c r="CE91" s="74"/>
    </row>
    <row r="92" spans="1:83" ht="3.75" customHeight="1" thickBot="1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74"/>
    </row>
    <row r="93" spans="1:83" ht="13.5" customHeight="1" thickBot="1">
      <c r="A93" s="10"/>
      <c r="B93" s="9" t="s">
        <v>191</v>
      </c>
      <c r="C93" s="192"/>
      <c r="D93" s="192"/>
      <c r="E93" s="192"/>
      <c r="F93" s="192"/>
      <c r="G93" s="192"/>
      <c r="H93" s="192"/>
      <c r="I93" s="192"/>
      <c r="J93" s="8" t="s">
        <v>172</v>
      </c>
      <c r="K93" s="193" t="s">
        <v>192</v>
      </c>
      <c r="L93" s="193"/>
      <c r="M93" s="193"/>
      <c r="N93" s="190"/>
      <c r="O93" s="190"/>
      <c r="P93" s="190"/>
      <c r="Q93" s="8" t="s">
        <v>172</v>
      </c>
      <c r="R93" s="188"/>
      <c r="S93" s="188"/>
      <c r="T93" s="190"/>
      <c r="U93" s="190"/>
      <c r="V93" s="190"/>
      <c r="W93" s="8" t="s">
        <v>172</v>
      </c>
      <c r="X93" s="188"/>
      <c r="Y93" s="188"/>
      <c r="Z93" s="190"/>
      <c r="AA93" s="190"/>
      <c r="AB93" s="190"/>
      <c r="AC93" s="8" t="s">
        <v>172</v>
      </c>
      <c r="AD93" s="188"/>
      <c r="AE93" s="188"/>
      <c r="AF93" s="190"/>
      <c r="AG93" s="190"/>
      <c r="AH93" s="190"/>
      <c r="AI93" s="8" t="s">
        <v>172</v>
      </c>
      <c r="AJ93" s="188"/>
      <c r="AK93" s="188"/>
      <c r="AL93" s="190"/>
      <c r="AM93" s="190"/>
      <c r="AN93" s="190"/>
      <c r="AO93" s="8" t="s">
        <v>172</v>
      </c>
      <c r="AP93" s="188"/>
      <c r="AQ93" s="188"/>
      <c r="AR93" s="190"/>
      <c r="AS93" s="190"/>
      <c r="AT93" s="190"/>
      <c r="AU93" s="8" t="s">
        <v>172</v>
      </c>
      <c r="AV93" s="188" t="s">
        <v>192</v>
      </c>
      <c r="AW93" s="189"/>
      <c r="AX93" s="96"/>
      <c r="AY93" s="96"/>
      <c r="AZ93" s="96"/>
      <c r="BA93" s="76" t="s">
        <v>172</v>
      </c>
      <c r="BB93" s="96"/>
      <c r="BC93" s="96"/>
      <c r="BD93" s="96"/>
      <c r="BE93" s="96"/>
      <c r="BF93" s="96"/>
      <c r="BG93" s="96"/>
      <c r="BH93" s="76" t="s">
        <v>172</v>
      </c>
      <c r="BI93" s="96"/>
      <c r="BJ93" s="96"/>
      <c r="BK93" s="96"/>
      <c r="BL93" s="191"/>
      <c r="BM93" s="190"/>
      <c r="BN93" s="190"/>
      <c r="BO93" s="8" t="s">
        <v>172</v>
      </c>
      <c r="BP93" s="188"/>
      <c r="BQ93" s="188"/>
      <c r="BR93" s="188"/>
      <c r="BS93" s="190"/>
      <c r="BT93" s="190"/>
      <c r="BU93" s="190"/>
      <c r="BV93" s="8" t="s">
        <v>172</v>
      </c>
      <c r="BW93" s="188"/>
      <c r="BX93" s="188"/>
      <c r="BY93" s="189"/>
      <c r="BZ93" s="75"/>
      <c r="CA93" s="5"/>
      <c r="CB93" s="5"/>
      <c r="CC93" s="5"/>
      <c r="CD93" s="5"/>
      <c r="CE93" s="74"/>
    </row>
    <row r="94" spans="1:83" ht="23.25" customHeight="1">
      <c r="A94" s="13"/>
      <c r="B94" s="23" t="s">
        <v>193</v>
      </c>
      <c r="C94" s="186"/>
      <c r="D94" s="186"/>
      <c r="E94" s="186"/>
      <c r="F94" s="186"/>
      <c r="G94" s="186"/>
      <c r="H94" s="186"/>
      <c r="I94" s="186"/>
      <c r="J94" s="13" t="s">
        <v>172</v>
      </c>
      <c r="K94" s="187" t="s">
        <v>192</v>
      </c>
      <c r="L94" s="187"/>
      <c r="M94" s="187"/>
      <c r="N94" s="183"/>
      <c r="O94" s="183"/>
      <c r="P94" s="183"/>
      <c r="Q94" s="13" t="s">
        <v>172</v>
      </c>
      <c r="R94" s="16"/>
      <c r="S94" s="68"/>
      <c r="T94" s="183"/>
      <c r="U94" s="183"/>
      <c r="V94" s="183"/>
      <c r="W94" s="13" t="s">
        <v>172</v>
      </c>
      <c r="X94" s="16"/>
      <c r="Y94" s="68"/>
      <c r="Z94" s="183"/>
      <c r="AA94" s="183"/>
      <c r="AB94" s="183"/>
      <c r="AC94" s="13" t="s">
        <v>172</v>
      </c>
      <c r="AD94" s="16"/>
      <c r="AE94" s="68"/>
      <c r="AF94" s="183"/>
      <c r="AG94" s="183"/>
      <c r="AH94" s="183"/>
      <c r="AI94" s="13" t="s">
        <v>172</v>
      </c>
      <c r="AJ94" s="16"/>
      <c r="AK94" s="68"/>
      <c r="AL94" s="183"/>
      <c r="AM94" s="183"/>
      <c r="AN94" s="183"/>
      <c r="AO94" s="13" t="s">
        <v>172</v>
      </c>
      <c r="AP94" s="16"/>
      <c r="AQ94" s="68"/>
      <c r="AR94" s="183"/>
      <c r="AS94" s="183"/>
      <c r="AT94" s="183"/>
      <c r="AU94" s="13" t="s">
        <v>172</v>
      </c>
      <c r="AV94" s="16" t="s">
        <v>13</v>
      </c>
      <c r="AW94" s="81"/>
      <c r="AX94" s="100"/>
      <c r="AY94" s="100"/>
      <c r="AZ94" s="100"/>
      <c r="BA94" s="75" t="s">
        <v>172</v>
      </c>
      <c r="BB94" s="85"/>
      <c r="BC94" s="101"/>
      <c r="BD94" s="101"/>
      <c r="BE94" s="100"/>
      <c r="BF94" s="100"/>
      <c r="BG94" s="100"/>
      <c r="BH94" s="75" t="s">
        <v>172</v>
      </c>
      <c r="BI94" s="85"/>
      <c r="BJ94" s="101"/>
      <c r="BK94" s="101"/>
      <c r="BL94" s="182"/>
      <c r="BM94" s="183"/>
      <c r="BN94" s="183"/>
      <c r="BO94" s="13" t="s">
        <v>172</v>
      </c>
      <c r="BP94" s="16"/>
      <c r="BQ94" s="184"/>
      <c r="BR94" s="184"/>
      <c r="BS94" s="183"/>
      <c r="BT94" s="183"/>
      <c r="BU94" s="183"/>
      <c r="BV94" s="13" t="s">
        <v>172</v>
      </c>
      <c r="BW94" s="16"/>
      <c r="BX94" s="184"/>
      <c r="BY94" s="185"/>
      <c r="BZ94" s="75"/>
      <c r="CA94" s="5"/>
      <c r="CB94" s="5"/>
      <c r="CC94" s="5"/>
      <c r="CD94" s="5"/>
      <c r="CE94" s="74"/>
    </row>
    <row r="95" spans="1:83" ht="13.5" customHeight="1">
      <c r="A95" s="13"/>
      <c r="B95" s="23" t="s">
        <v>194</v>
      </c>
      <c r="C95" s="186"/>
      <c r="D95" s="186"/>
      <c r="E95" s="186"/>
      <c r="F95" s="186"/>
      <c r="G95" s="186"/>
      <c r="H95" s="186"/>
      <c r="I95" s="186"/>
      <c r="J95" s="13" t="s">
        <v>172</v>
      </c>
      <c r="K95" s="187"/>
      <c r="L95" s="187"/>
      <c r="M95" s="187"/>
      <c r="N95" s="183"/>
      <c r="O95" s="183"/>
      <c r="P95" s="183"/>
      <c r="Q95" s="13" t="s">
        <v>172</v>
      </c>
      <c r="R95" s="16"/>
      <c r="S95" s="68"/>
      <c r="T95" s="183"/>
      <c r="U95" s="183"/>
      <c r="V95" s="183"/>
      <c r="W95" s="13" t="s">
        <v>172</v>
      </c>
      <c r="X95" s="16"/>
      <c r="Y95" s="68"/>
      <c r="Z95" s="183"/>
      <c r="AA95" s="183"/>
      <c r="AB95" s="183"/>
      <c r="AC95" s="13" t="s">
        <v>172</v>
      </c>
      <c r="AD95" s="16"/>
      <c r="AE95" s="68"/>
      <c r="AF95" s="183"/>
      <c r="AG95" s="183"/>
      <c r="AH95" s="183"/>
      <c r="AI95" s="13" t="s">
        <v>172</v>
      </c>
      <c r="AJ95" s="16"/>
      <c r="AK95" s="68"/>
      <c r="AL95" s="183"/>
      <c r="AM95" s="183"/>
      <c r="AN95" s="183"/>
      <c r="AO95" s="13" t="s">
        <v>172</v>
      </c>
      <c r="AP95" s="16"/>
      <c r="AQ95" s="68"/>
      <c r="AR95" s="183"/>
      <c r="AS95" s="183"/>
      <c r="AT95" s="183"/>
      <c r="AU95" s="13" t="s">
        <v>172</v>
      </c>
      <c r="AV95" s="16"/>
      <c r="AW95" s="81"/>
      <c r="AX95" s="100"/>
      <c r="AY95" s="100"/>
      <c r="AZ95" s="100"/>
      <c r="BA95" s="75" t="s">
        <v>172</v>
      </c>
      <c r="BB95" s="85"/>
      <c r="BC95" s="101"/>
      <c r="BD95" s="101"/>
      <c r="BE95" s="100"/>
      <c r="BF95" s="100"/>
      <c r="BG95" s="100"/>
      <c r="BH95" s="75" t="s">
        <v>172</v>
      </c>
      <c r="BI95" s="85"/>
      <c r="BJ95" s="101"/>
      <c r="BK95" s="101"/>
      <c r="BL95" s="182"/>
      <c r="BM95" s="183"/>
      <c r="BN95" s="183"/>
      <c r="BO95" s="13" t="s">
        <v>172</v>
      </c>
      <c r="BP95" s="16"/>
      <c r="BQ95" s="184"/>
      <c r="BR95" s="184"/>
      <c r="BS95" s="183"/>
      <c r="BT95" s="183"/>
      <c r="BU95" s="183"/>
      <c r="BV95" s="13" t="s">
        <v>172</v>
      </c>
      <c r="BW95" s="16"/>
      <c r="BX95" s="184"/>
      <c r="BY95" s="185"/>
      <c r="BZ95" s="75"/>
      <c r="CA95" s="5"/>
      <c r="CB95" s="5"/>
      <c r="CC95" s="5"/>
      <c r="CD95" s="5"/>
      <c r="CE95" s="74"/>
    </row>
    <row r="96" spans="1:83" ht="3.75" customHeight="1" thickBot="1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74"/>
    </row>
    <row r="97" spans="1:83" ht="13.5" customHeight="1">
      <c r="A97" s="38"/>
      <c r="B97" s="180" t="s">
        <v>195</v>
      </c>
      <c r="C97" s="180"/>
      <c r="D97" s="180"/>
      <c r="E97" s="180"/>
      <c r="F97" s="180"/>
      <c r="G97" s="181"/>
      <c r="H97" s="181"/>
      <c r="I97" s="181"/>
      <c r="J97" s="181"/>
      <c r="K97" s="181"/>
      <c r="L97" s="181"/>
      <c r="M97" s="181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7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75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7"/>
      <c r="BZ97" s="75"/>
      <c r="CA97" s="5"/>
      <c r="CB97" s="5"/>
      <c r="CC97" s="5"/>
      <c r="CD97" s="5"/>
      <c r="CE97" s="74"/>
    </row>
    <row r="98" spans="1:83" ht="13.5" customHeight="1" thickBot="1">
      <c r="A98" s="39"/>
      <c r="B98" s="172" t="s">
        <v>196</v>
      </c>
      <c r="C98" s="172"/>
      <c r="D98" s="172"/>
      <c r="E98" s="172"/>
      <c r="F98" s="172"/>
      <c r="G98" s="173"/>
      <c r="H98" s="173"/>
      <c r="I98" s="173"/>
      <c r="J98" s="173"/>
      <c r="K98" s="173"/>
      <c r="L98" s="173"/>
      <c r="M98" s="173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8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79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8"/>
      <c r="BZ98" s="75"/>
      <c r="CA98" s="5"/>
      <c r="CB98" s="5"/>
      <c r="CC98" s="5"/>
      <c r="CD98" s="5"/>
      <c r="CE98" s="74"/>
    </row>
    <row r="99" spans="1:83" ht="3.75" customHeight="1" thickBot="1">
      <c r="A99" s="5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74"/>
    </row>
    <row r="100" spans="1:83" ht="13.5" customHeight="1">
      <c r="A100" s="38"/>
      <c r="B100" s="180" t="s">
        <v>197</v>
      </c>
      <c r="C100" s="180"/>
      <c r="D100" s="180"/>
      <c r="E100" s="180"/>
      <c r="F100" s="180"/>
      <c r="G100" s="181"/>
      <c r="H100" s="181"/>
      <c r="I100" s="181"/>
      <c r="J100" s="181"/>
      <c r="K100" s="181"/>
      <c r="L100" s="181"/>
      <c r="M100" s="181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7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75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7"/>
      <c r="BZ100" s="75"/>
      <c r="CA100" s="5"/>
      <c r="CB100" s="5"/>
      <c r="CC100" s="5"/>
      <c r="CD100" s="5"/>
      <c r="CE100" s="74"/>
    </row>
    <row r="101" spans="1:83" ht="13.5" customHeight="1" thickBot="1">
      <c r="A101" s="39"/>
      <c r="B101" s="172" t="s">
        <v>196</v>
      </c>
      <c r="C101" s="172"/>
      <c r="D101" s="172"/>
      <c r="E101" s="172"/>
      <c r="F101" s="172"/>
      <c r="G101" s="173"/>
      <c r="H101" s="173"/>
      <c r="I101" s="173"/>
      <c r="J101" s="173"/>
      <c r="K101" s="173"/>
      <c r="L101" s="173"/>
      <c r="M101" s="173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8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79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8"/>
      <c r="BZ101" s="75"/>
      <c r="CA101" s="5"/>
      <c r="CB101" s="5"/>
      <c r="CC101" s="5"/>
      <c r="CD101" s="5"/>
      <c r="CE101" s="74"/>
    </row>
    <row r="102" spans="1:83" ht="3.75" customHeight="1" thickBot="1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74"/>
    </row>
    <row r="103" spans="1:83" ht="13.5" customHeight="1" thickBot="1">
      <c r="A103" s="8"/>
      <c r="B103" s="9" t="s">
        <v>198</v>
      </c>
      <c r="C103" s="10" t="s">
        <v>41</v>
      </c>
      <c r="D103" s="8"/>
      <c r="E103" s="8" t="s">
        <v>81</v>
      </c>
      <c r="F103" s="11" t="s">
        <v>98</v>
      </c>
      <c r="G103" s="8">
        <v>4661</v>
      </c>
      <c r="H103" s="8">
        <v>1401</v>
      </c>
      <c r="I103" s="8"/>
      <c r="J103" s="8"/>
      <c r="K103" s="8"/>
      <c r="L103" s="8"/>
      <c r="M103" s="11"/>
      <c r="N103" s="10"/>
      <c r="O103" s="8"/>
      <c r="P103" s="8"/>
      <c r="Q103" s="8"/>
      <c r="R103" s="8"/>
      <c r="S103" s="8"/>
      <c r="T103" s="10"/>
      <c r="U103" s="8"/>
      <c r="V103" s="8"/>
      <c r="W103" s="8"/>
      <c r="X103" s="8"/>
      <c r="Y103" s="8"/>
      <c r="Z103" s="10"/>
      <c r="AA103" s="8"/>
      <c r="AB103" s="8"/>
      <c r="AC103" s="8"/>
      <c r="AD103" s="8"/>
      <c r="AE103" s="8"/>
      <c r="AF103" s="10"/>
      <c r="AG103" s="8"/>
      <c r="AH103" s="8"/>
      <c r="AI103" s="8"/>
      <c r="AJ103" s="8"/>
      <c r="AK103" s="8"/>
      <c r="AL103" s="10"/>
      <c r="AM103" s="8"/>
      <c r="AN103" s="8"/>
      <c r="AO103" s="8"/>
      <c r="AP103" s="8"/>
      <c r="AQ103" s="8"/>
      <c r="AR103" s="10"/>
      <c r="AS103" s="8"/>
      <c r="AT103" s="8"/>
      <c r="AU103" s="8"/>
      <c r="AV103" s="8" t="s">
        <v>168</v>
      </c>
      <c r="AW103" s="79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89"/>
      <c r="BM103" s="8"/>
      <c r="BN103" s="8"/>
      <c r="BO103" s="8"/>
      <c r="BP103" s="8"/>
      <c r="BQ103" s="8"/>
      <c r="BR103" s="11"/>
      <c r="BS103" s="10"/>
      <c r="BT103" s="8"/>
      <c r="BU103" s="8"/>
      <c r="BV103" s="8"/>
      <c r="BW103" s="8"/>
      <c r="BX103" s="8"/>
      <c r="BY103" s="79"/>
      <c r="BZ103" s="75"/>
      <c r="CA103" s="76"/>
      <c r="CB103" s="76"/>
      <c r="CC103" s="76"/>
      <c r="CD103" s="76"/>
      <c r="CE103" s="74"/>
    </row>
    <row r="104" spans="1:83" ht="3.75" customHeight="1" thickBot="1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74"/>
    </row>
    <row r="105" spans="1:83" ht="33" customHeight="1" thickBot="1">
      <c r="A105" s="8"/>
      <c r="B105" s="9" t="s">
        <v>199</v>
      </c>
      <c r="C105" s="10" t="s">
        <v>41</v>
      </c>
      <c r="D105" s="8"/>
      <c r="E105" s="8" t="s">
        <v>81</v>
      </c>
      <c r="F105" s="11" t="s">
        <v>98</v>
      </c>
      <c r="G105" s="8">
        <v>4661</v>
      </c>
      <c r="H105" s="8">
        <v>1401</v>
      </c>
      <c r="I105" s="8"/>
      <c r="J105" s="8"/>
      <c r="K105" s="8"/>
      <c r="L105" s="8"/>
      <c r="M105" s="11"/>
      <c r="N105" s="10"/>
      <c r="O105" s="8"/>
      <c r="P105" s="8"/>
      <c r="Q105" s="8"/>
      <c r="R105" s="8"/>
      <c r="S105" s="8"/>
      <c r="T105" s="10"/>
      <c r="U105" s="8"/>
      <c r="V105" s="8"/>
      <c r="W105" s="8"/>
      <c r="X105" s="8"/>
      <c r="Y105" s="8"/>
      <c r="Z105" s="10"/>
      <c r="AA105" s="8"/>
      <c r="AB105" s="8"/>
      <c r="AC105" s="8"/>
      <c r="AD105" s="8"/>
      <c r="AE105" s="8"/>
      <c r="AF105" s="10"/>
      <c r="AG105" s="8"/>
      <c r="AH105" s="8"/>
      <c r="AI105" s="8"/>
      <c r="AJ105" s="8"/>
      <c r="AK105" s="8"/>
      <c r="AL105" s="10"/>
      <c r="AM105" s="8"/>
      <c r="AN105" s="8"/>
      <c r="AO105" s="8"/>
      <c r="AP105" s="8"/>
      <c r="AQ105" s="8"/>
      <c r="AR105" s="10"/>
      <c r="AS105" s="8"/>
      <c r="AT105" s="8"/>
      <c r="AU105" s="8"/>
      <c r="AV105" s="8" t="s">
        <v>168</v>
      </c>
      <c r="AW105" s="79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89"/>
      <c r="BM105" s="8"/>
      <c r="BN105" s="8"/>
      <c r="BO105" s="8"/>
      <c r="BP105" s="8"/>
      <c r="BQ105" s="8"/>
      <c r="BR105" s="11"/>
      <c r="BS105" s="10"/>
      <c r="BT105" s="8"/>
      <c r="BU105" s="8"/>
      <c r="BV105" s="8"/>
      <c r="BW105" s="8"/>
      <c r="BX105" s="8"/>
      <c r="BY105" s="79"/>
      <c r="BZ105" s="75"/>
      <c r="CA105" s="91"/>
      <c r="CB105" s="76"/>
      <c r="CC105" s="76"/>
      <c r="CD105" s="76"/>
      <c r="CE105" s="74"/>
    </row>
    <row r="106" spans="1:83" ht="3.75" customHeight="1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74"/>
    </row>
    <row r="107" spans="1:83" ht="13.5" customHeight="1">
      <c r="A107" s="171"/>
      <c r="B107" s="169" t="s">
        <v>200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66"/>
      <c r="O107" s="67"/>
      <c r="P107" s="67"/>
      <c r="Q107" s="67"/>
      <c r="R107" s="67"/>
      <c r="S107" s="67"/>
      <c r="T107" s="66"/>
      <c r="U107" s="67"/>
      <c r="V107" s="67"/>
      <c r="W107" s="67"/>
      <c r="X107" s="67"/>
      <c r="Y107" s="67"/>
      <c r="Z107" s="66"/>
      <c r="AA107" s="67"/>
      <c r="AB107" s="67"/>
      <c r="AC107" s="67"/>
      <c r="AD107" s="67"/>
      <c r="AE107" s="67"/>
      <c r="AF107" s="66"/>
      <c r="AG107" s="67"/>
      <c r="AH107" s="67"/>
      <c r="AI107" s="67"/>
      <c r="AJ107" s="67"/>
      <c r="AK107" s="67"/>
      <c r="AL107" s="66"/>
      <c r="AM107" s="67"/>
      <c r="AN107" s="67"/>
      <c r="AO107" s="67"/>
      <c r="AP107" s="67"/>
      <c r="AQ107" s="67"/>
      <c r="AR107" s="66"/>
      <c r="AS107" s="67"/>
      <c r="AT107" s="67"/>
      <c r="AU107" s="67"/>
      <c r="AV107" s="67"/>
      <c r="AW107" s="67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170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6"/>
      <c r="BZ107" s="167"/>
      <c r="CA107" s="167"/>
      <c r="CB107" s="167"/>
      <c r="CC107" s="167"/>
      <c r="CD107" s="167"/>
      <c r="CE107" s="74"/>
    </row>
    <row r="108" spans="1:83" ht="13.5" customHeight="1">
      <c r="A108" s="171"/>
      <c r="B108" s="169" t="s">
        <v>201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66"/>
      <c r="O108" s="67"/>
      <c r="P108" s="67"/>
      <c r="Q108" s="67"/>
      <c r="R108" s="67"/>
      <c r="S108" s="67"/>
      <c r="T108" s="66"/>
      <c r="U108" s="67"/>
      <c r="V108" s="67"/>
      <c r="W108" s="67"/>
      <c r="X108" s="67"/>
      <c r="Y108" s="67"/>
      <c r="Z108" s="66"/>
      <c r="AA108" s="67"/>
      <c r="AB108" s="67"/>
      <c r="AC108" s="67"/>
      <c r="AD108" s="67"/>
      <c r="AE108" s="67"/>
      <c r="AF108" s="66"/>
      <c r="AG108" s="67"/>
      <c r="AH108" s="67"/>
      <c r="AI108" s="93"/>
      <c r="AJ108" s="67"/>
      <c r="AK108" s="67"/>
      <c r="AL108" s="66"/>
      <c r="AM108" s="67"/>
      <c r="AN108" s="67"/>
      <c r="AO108" s="67"/>
      <c r="AP108" s="67"/>
      <c r="AQ108" s="67"/>
      <c r="AR108" s="66"/>
      <c r="AS108" s="67"/>
      <c r="AT108" s="67"/>
      <c r="AU108" s="67"/>
      <c r="AV108" s="67"/>
      <c r="AW108" s="67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170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6"/>
      <c r="BZ108" s="167"/>
      <c r="CA108" s="168"/>
      <c r="CB108" s="168"/>
      <c r="CC108" s="168"/>
      <c r="CD108" s="167"/>
      <c r="CE108" s="74"/>
    </row>
    <row r="109" spans="1:83" ht="18" customHeight="1">
      <c r="A109" s="171"/>
      <c r="B109" s="169" t="s">
        <v>202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66"/>
      <c r="O109" s="67"/>
      <c r="P109" s="67"/>
      <c r="Q109" s="67"/>
      <c r="R109" s="67"/>
      <c r="S109" s="67"/>
      <c r="T109" s="66"/>
      <c r="U109" s="67"/>
      <c r="V109" s="67"/>
      <c r="W109" s="67"/>
      <c r="X109" s="67"/>
      <c r="Y109" s="67"/>
      <c r="Z109" s="66"/>
      <c r="AA109" s="67"/>
      <c r="AB109" s="67"/>
      <c r="AC109" s="67"/>
      <c r="AD109" s="67"/>
      <c r="AE109" s="67"/>
      <c r="AF109" s="66"/>
      <c r="AG109" s="67"/>
      <c r="AH109" s="67"/>
      <c r="AI109" s="67"/>
      <c r="AJ109" s="67"/>
      <c r="AK109" s="67"/>
      <c r="AL109" s="66"/>
      <c r="AM109" s="67"/>
      <c r="AN109" s="67"/>
      <c r="AO109" s="67"/>
      <c r="AP109" s="67"/>
      <c r="AQ109" s="67"/>
      <c r="AR109" s="66"/>
      <c r="AS109" s="67"/>
      <c r="AT109" s="67"/>
      <c r="AU109" s="67"/>
      <c r="AV109" s="67"/>
      <c r="AW109" s="67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170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6"/>
      <c r="BZ109" s="167"/>
      <c r="CA109" s="167"/>
      <c r="CB109" s="167"/>
      <c r="CC109" s="167"/>
      <c r="CD109" s="167"/>
      <c r="CE109" s="74"/>
    </row>
    <row r="110" spans="50:83" ht="14.25" customHeight="1"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Z110" s="74"/>
      <c r="CA110" s="74"/>
      <c r="CB110" s="74"/>
      <c r="CC110" s="74"/>
      <c r="CD110" s="74"/>
      <c r="CE110" s="74"/>
    </row>
    <row r="115" ht="14.25" customHeight="1">
      <c r="AJ115" s="92"/>
    </row>
  </sheetData>
  <sheetProtection/>
  <mergeCells count="370">
    <mergeCell ref="A1:A6"/>
    <mergeCell ref="B1:B6"/>
    <mergeCell ref="C1:F2"/>
    <mergeCell ref="C3:C6"/>
    <mergeCell ref="D3:D6"/>
    <mergeCell ref="E3:E6"/>
    <mergeCell ref="F3:F6"/>
    <mergeCell ref="G1:M2"/>
    <mergeCell ref="N1:BY1"/>
    <mergeCell ref="BZ1:BZ6"/>
    <mergeCell ref="CA1:CB4"/>
    <mergeCell ref="G3:G6"/>
    <mergeCell ref="H3:H6"/>
    <mergeCell ref="I3:M3"/>
    <mergeCell ref="AL3:AQ3"/>
    <mergeCell ref="AR3:AW3"/>
    <mergeCell ref="BS3:BY3"/>
    <mergeCell ref="CC1:CD4"/>
    <mergeCell ref="N2:Y2"/>
    <mergeCell ref="Z2:AK2"/>
    <mergeCell ref="AL2:AW2"/>
    <mergeCell ref="BL2:BY2"/>
    <mergeCell ref="N3:S3"/>
    <mergeCell ref="T3:Y3"/>
    <mergeCell ref="Z3:AE3"/>
    <mergeCell ref="AF3:AK3"/>
    <mergeCell ref="BL3:BR3"/>
    <mergeCell ref="I4:I6"/>
    <mergeCell ref="J4:M4"/>
    <mergeCell ref="N4:S4"/>
    <mergeCell ref="T4:Y4"/>
    <mergeCell ref="J5:J6"/>
    <mergeCell ref="K5:K6"/>
    <mergeCell ref="L5:L6"/>
    <mergeCell ref="M5:M6"/>
    <mergeCell ref="N5:N6"/>
    <mergeCell ref="O5:O6"/>
    <mergeCell ref="Z4:AE4"/>
    <mergeCell ref="AF4:AK4"/>
    <mergeCell ref="P5:P6"/>
    <mergeCell ref="Q5:S5"/>
    <mergeCell ref="T5:T6"/>
    <mergeCell ref="U5:U6"/>
    <mergeCell ref="V5:V6"/>
    <mergeCell ref="W5:Y5"/>
    <mergeCell ref="Z5:Z6"/>
    <mergeCell ref="AA5:AA6"/>
    <mergeCell ref="AL4:AQ4"/>
    <mergeCell ref="AR4:AW4"/>
    <mergeCell ref="BL4:BR4"/>
    <mergeCell ref="BS4:BY4"/>
    <mergeCell ref="AB5:AB6"/>
    <mergeCell ref="AC5:AE5"/>
    <mergeCell ref="AU5:AW5"/>
    <mergeCell ref="AF5:AF6"/>
    <mergeCell ref="AG5:AG6"/>
    <mergeCell ref="AH5:AH6"/>
    <mergeCell ref="AI5:AK5"/>
    <mergeCell ref="AL5:AL6"/>
    <mergeCell ref="AM5:AM6"/>
    <mergeCell ref="AN5:AN6"/>
    <mergeCell ref="CC5:CC6"/>
    <mergeCell ref="BL5:BL6"/>
    <mergeCell ref="CD5:CD6"/>
    <mergeCell ref="BN5:BN6"/>
    <mergeCell ref="CA5:CA6"/>
    <mergeCell ref="AR5:AR6"/>
    <mergeCell ref="AS5:AS6"/>
    <mergeCell ref="AT5:AT6"/>
    <mergeCell ref="CB5:CB6"/>
    <mergeCell ref="BT5:BT6"/>
    <mergeCell ref="BU5:BU6"/>
    <mergeCell ref="BV5:BY5"/>
    <mergeCell ref="BM5:BM6"/>
    <mergeCell ref="BO5:BR5"/>
    <mergeCell ref="BS5:BS6"/>
    <mergeCell ref="AO5:AQ5"/>
    <mergeCell ref="Z58:AA58"/>
    <mergeCell ref="T58:U58"/>
    <mergeCell ref="AF58:AG58"/>
    <mergeCell ref="B9:M9"/>
    <mergeCell ref="K58:L58"/>
    <mergeCell ref="N58:O58"/>
    <mergeCell ref="AR58:AS58"/>
    <mergeCell ref="AL58:AM58"/>
    <mergeCell ref="BX58:BY58"/>
    <mergeCell ref="K59:L59"/>
    <mergeCell ref="N59:O59"/>
    <mergeCell ref="T59:U59"/>
    <mergeCell ref="BL58:BM58"/>
    <mergeCell ref="Z59:AA59"/>
    <mergeCell ref="BQ58:BR58"/>
    <mergeCell ref="BS58:BT58"/>
    <mergeCell ref="AF65:AG65"/>
    <mergeCell ref="BQ59:BR59"/>
    <mergeCell ref="AF59:AG59"/>
    <mergeCell ref="AR59:AS59"/>
    <mergeCell ref="AL59:AM59"/>
    <mergeCell ref="AR65:AS65"/>
    <mergeCell ref="T65:U65"/>
    <mergeCell ref="AL65:AM65"/>
    <mergeCell ref="Z65:AA65"/>
    <mergeCell ref="K65:L65"/>
    <mergeCell ref="N65:O65"/>
    <mergeCell ref="BS65:BT65"/>
    <mergeCell ref="BX59:BY59"/>
    <mergeCell ref="BS59:BT59"/>
    <mergeCell ref="BL59:BM59"/>
    <mergeCell ref="BQ65:BR65"/>
    <mergeCell ref="BL65:BM65"/>
    <mergeCell ref="T66:U66"/>
    <mergeCell ref="Z66:AA66"/>
    <mergeCell ref="AF66:AG66"/>
    <mergeCell ref="BX65:BY65"/>
    <mergeCell ref="BL66:BM66"/>
    <mergeCell ref="BQ66:BR66"/>
    <mergeCell ref="BS66:BT66"/>
    <mergeCell ref="K66:L66"/>
    <mergeCell ref="N66:O66"/>
    <mergeCell ref="AR66:AS66"/>
    <mergeCell ref="AL66:AM66"/>
    <mergeCell ref="BX66:BY66"/>
    <mergeCell ref="K73:L73"/>
    <mergeCell ref="N73:O73"/>
    <mergeCell ref="T73:U73"/>
    <mergeCell ref="AF73:AG73"/>
    <mergeCell ref="AL73:AM73"/>
    <mergeCell ref="Z73:AA73"/>
    <mergeCell ref="AR73:AS73"/>
    <mergeCell ref="BL73:BM73"/>
    <mergeCell ref="BQ73:BR73"/>
    <mergeCell ref="BS73:BT73"/>
    <mergeCell ref="BX73:BY73"/>
    <mergeCell ref="K74:L74"/>
    <mergeCell ref="N74:O74"/>
    <mergeCell ref="T74:U74"/>
    <mergeCell ref="AF74:AG74"/>
    <mergeCell ref="AL74:AM74"/>
    <mergeCell ref="Z74:AA74"/>
    <mergeCell ref="AR74:AS74"/>
    <mergeCell ref="BX74:BY74"/>
    <mergeCell ref="BQ74:BR74"/>
    <mergeCell ref="BS74:BT74"/>
    <mergeCell ref="BL74:BM74"/>
    <mergeCell ref="C83:F83"/>
    <mergeCell ref="G83:H83"/>
    <mergeCell ref="K83:M83"/>
    <mergeCell ref="N83:O83"/>
    <mergeCell ref="Z83:AA83"/>
    <mergeCell ref="AD83:AE83"/>
    <mergeCell ref="R83:S83"/>
    <mergeCell ref="T83:U83"/>
    <mergeCell ref="X83:Y83"/>
    <mergeCell ref="AF83:AG83"/>
    <mergeCell ref="AJ83:AK83"/>
    <mergeCell ref="AL83:AM83"/>
    <mergeCell ref="AP83:AQ83"/>
    <mergeCell ref="AR83:AS83"/>
    <mergeCell ref="AV83:AW83"/>
    <mergeCell ref="BL83:BM83"/>
    <mergeCell ref="BP83:BR83"/>
    <mergeCell ref="BS83:BT83"/>
    <mergeCell ref="BW83:BY83"/>
    <mergeCell ref="C85:F85"/>
    <mergeCell ref="G85:H85"/>
    <mergeCell ref="K85:M85"/>
    <mergeCell ref="N85:O85"/>
    <mergeCell ref="R85:S85"/>
    <mergeCell ref="T85:U85"/>
    <mergeCell ref="X85:Y85"/>
    <mergeCell ref="Z85:AA85"/>
    <mergeCell ref="AD85:AE85"/>
    <mergeCell ref="AF85:AG85"/>
    <mergeCell ref="AJ85:AK85"/>
    <mergeCell ref="AL85:AM85"/>
    <mergeCell ref="AP85:AQ85"/>
    <mergeCell ref="AR85:AS85"/>
    <mergeCell ref="AV85:AW85"/>
    <mergeCell ref="BL85:BM85"/>
    <mergeCell ref="BP85:BR85"/>
    <mergeCell ref="BS85:BT85"/>
    <mergeCell ref="BW85:BY85"/>
    <mergeCell ref="C86:F86"/>
    <mergeCell ref="G86:H86"/>
    <mergeCell ref="K86:M86"/>
    <mergeCell ref="N86:O86"/>
    <mergeCell ref="R86:S86"/>
    <mergeCell ref="T86:U86"/>
    <mergeCell ref="X86:Y86"/>
    <mergeCell ref="Z86:AA86"/>
    <mergeCell ref="AD86:AE86"/>
    <mergeCell ref="AF86:AG86"/>
    <mergeCell ref="AJ86:AK86"/>
    <mergeCell ref="AL86:AM86"/>
    <mergeCell ref="AP86:AQ86"/>
    <mergeCell ref="AR86:AS86"/>
    <mergeCell ref="AV86:AW86"/>
    <mergeCell ref="BL86:BM86"/>
    <mergeCell ref="BP86:BR86"/>
    <mergeCell ref="BS86:BT86"/>
    <mergeCell ref="BW86:BY86"/>
    <mergeCell ref="C87:F87"/>
    <mergeCell ref="G87:H87"/>
    <mergeCell ref="K87:M87"/>
    <mergeCell ref="N87:O87"/>
    <mergeCell ref="R87:S87"/>
    <mergeCell ref="T87:U87"/>
    <mergeCell ref="X87:Y87"/>
    <mergeCell ref="Z87:AA87"/>
    <mergeCell ref="AD87:AE87"/>
    <mergeCell ref="AF87:AG87"/>
    <mergeCell ref="AJ87:AK87"/>
    <mergeCell ref="AL87:AM87"/>
    <mergeCell ref="AP87:AQ87"/>
    <mergeCell ref="AR87:AS87"/>
    <mergeCell ref="AV87:AW87"/>
    <mergeCell ref="BL87:BM87"/>
    <mergeCell ref="BP87:BR87"/>
    <mergeCell ref="BS87:BT87"/>
    <mergeCell ref="BW87:BY87"/>
    <mergeCell ref="C89:F89"/>
    <mergeCell ref="G89:H89"/>
    <mergeCell ref="K89:M89"/>
    <mergeCell ref="N89:O89"/>
    <mergeCell ref="R89:S89"/>
    <mergeCell ref="T89:U89"/>
    <mergeCell ref="X89:Y89"/>
    <mergeCell ref="Z89:AA89"/>
    <mergeCell ref="AD89:AE89"/>
    <mergeCell ref="AF89:AG89"/>
    <mergeCell ref="AJ89:AK89"/>
    <mergeCell ref="AL89:AM89"/>
    <mergeCell ref="AP89:AQ89"/>
    <mergeCell ref="AR89:AS89"/>
    <mergeCell ref="AV89:AW89"/>
    <mergeCell ref="BL89:BM89"/>
    <mergeCell ref="BP89:BR89"/>
    <mergeCell ref="BS89:BT89"/>
    <mergeCell ref="BW89:BY89"/>
    <mergeCell ref="C90:F90"/>
    <mergeCell ref="G90:H90"/>
    <mergeCell ref="K90:M90"/>
    <mergeCell ref="N90:O90"/>
    <mergeCell ref="R90:S90"/>
    <mergeCell ref="T90:U90"/>
    <mergeCell ref="X90:Y90"/>
    <mergeCell ref="Z90:AA90"/>
    <mergeCell ref="AD90:AE90"/>
    <mergeCell ref="AF90:AG90"/>
    <mergeCell ref="AJ90:AK90"/>
    <mergeCell ref="AL90:AM90"/>
    <mergeCell ref="AP90:AQ90"/>
    <mergeCell ref="AR90:AS90"/>
    <mergeCell ref="AV90:AW90"/>
    <mergeCell ref="BL90:BM90"/>
    <mergeCell ref="BP90:BR90"/>
    <mergeCell ref="BS90:BT90"/>
    <mergeCell ref="BW90:BY90"/>
    <mergeCell ref="C91:F91"/>
    <mergeCell ref="G91:H91"/>
    <mergeCell ref="K91:M91"/>
    <mergeCell ref="N91:O91"/>
    <mergeCell ref="R91:S91"/>
    <mergeCell ref="T91:U91"/>
    <mergeCell ref="X91:Y91"/>
    <mergeCell ref="Z91:AA91"/>
    <mergeCell ref="AD91:AE91"/>
    <mergeCell ref="AF91:AG91"/>
    <mergeCell ref="AJ91:AK91"/>
    <mergeCell ref="AL91:AM91"/>
    <mergeCell ref="AP91:AQ91"/>
    <mergeCell ref="AR91:AS91"/>
    <mergeCell ref="AV91:AW91"/>
    <mergeCell ref="BL91:BM91"/>
    <mergeCell ref="BP91:BR91"/>
    <mergeCell ref="BS91:BT91"/>
    <mergeCell ref="BW91:BY91"/>
    <mergeCell ref="T93:V93"/>
    <mergeCell ref="X93:Y93"/>
    <mergeCell ref="AR93:AT93"/>
    <mergeCell ref="AV93:AW93"/>
    <mergeCell ref="Z93:AB93"/>
    <mergeCell ref="AL93:AN93"/>
    <mergeCell ref="AP93:AQ93"/>
    <mergeCell ref="AD93:AE93"/>
    <mergeCell ref="AF93:AH93"/>
    <mergeCell ref="AJ93:AK93"/>
    <mergeCell ref="C93:I93"/>
    <mergeCell ref="K93:M93"/>
    <mergeCell ref="N93:P93"/>
    <mergeCell ref="R93:S93"/>
    <mergeCell ref="C94:I94"/>
    <mergeCell ref="K94:M94"/>
    <mergeCell ref="N94:P94"/>
    <mergeCell ref="T94:V94"/>
    <mergeCell ref="BW93:BY93"/>
    <mergeCell ref="BS93:BU93"/>
    <mergeCell ref="BL93:BN93"/>
    <mergeCell ref="BP93:BR93"/>
    <mergeCell ref="BS94:BU94"/>
    <mergeCell ref="BX94:BY94"/>
    <mergeCell ref="C95:I95"/>
    <mergeCell ref="K95:M95"/>
    <mergeCell ref="N95:P95"/>
    <mergeCell ref="T95:V95"/>
    <mergeCell ref="AR94:AT94"/>
    <mergeCell ref="AL94:AN94"/>
    <mergeCell ref="BL94:BN94"/>
    <mergeCell ref="BQ94:BR94"/>
    <mergeCell ref="Z94:AB94"/>
    <mergeCell ref="AF94:AH94"/>
    <mergeCell ref="AR95:AT95"/>
    <mergeCell ref="Z95:AB95"/>
    <mergeCell ref="AF95:AH95"/>
    <mergeCell ref="AL95:AN95"/>
    <mergeCell ref="BL95:BN95"/>
    <mergeCell ref="BQ95:BR95"/>
    <mergeCell ref="BS95:BU95"/>
    <mergeCell ref="BX95:BY95"/>
    <mergeCell ref="B97:F97"/>
    <mergeCell ref="G97:M97"/>
    <mergeCell ref="N97:S97"/>
    <mergeCell ref="T97:Y97"/>
    <mergeCell ref="Z97:AE97"/>
    <mergeCell ref="AF97:AK97"/>
    <mergeCell ref="AL97:AQ97"/>
    <mergeCell ref="AR97:AW97"/>
    <mergeCell ref="BL97:BR97"/>
    <mergeCell ref="BS97:BY97"/>
    <mergeCell ref="B98:F98"/>
    <mergeCell ref="G98:M98"/>
    <mergeCell ref="N98:S98"/>
    <mergeCell ref="T98:Y98"/>
    <mergeCell ref="Z98:AE98"/>
    <mergeCell ref="AF98:AK98"/>
    <mergeCell ref="AL98:AQ98"/>
    <mergeCell ref="AR98:AW98"/>
    <mergeCell ref="BL98:BR98"/>
    <mergeCell ref="BS98:BY98"/>
    <mergeCell ref="B100:F100"/>
    <mergeCell ref="G100:M100"/>
    <mergeCell ref="N100:S100"/>
    <mergeCell ref="T100:Y100"/>
    <mergeCell ref="Z100:AE100"/>
    <mergeCell ref="AF100:AK100"/>
    <mergeCell ref="AL100:AQ100"/>
    <mergeCell ref="AR100:AW100"/>
    <mergeCell ref="BL100:BR100"/>
    <mergeCell ref="BS100:BY100"/>
    <mergeCell ref="BS101:BY101"/>
    <mergeCell ref="Z101:AE101"/>
    <mergeCell ref="AF101:AK101"/>
    <mergeCell ref="AL101:AQ101"/>
    <mergeCell ref="AR101:AW101"/>
    <mergeCell ref="BL101:BR101"/>
    <mergeCell ref="B101:F101"/>
    <mergeCell ref="G101:M101"/>
    <mergeCell ref="N101:S101"/>
    <mergeCell ref="T101:Y101"/>
    <mergeCell ref="A107:A109"/>
    <mergeCell ref="B107:M107"/>
    <mergeCell ref="B109:M109"/>
    <mergeCell ref="BL109:BR109"/>
    <mergeCell ref="BL108:BR108"/>
    <mergeCell ref="BS109:BY109"/>
    <mergeCell ref="BZ107:CD109"/>
    <mergeCell ref="B108:M108"/>
    <mergeCell ref="BL107:BR107"/>
    <mergeCell ref="BS107:BY107"/>
    <mergeCell ref="BS108:BY108"/>
  </mergeCells>
  <printOptions/>
  <pageMargins left="0.7480314960629921" right="0.7480314960629921" top="0.984251968503937" bottom="0.984251968503937" header="0" footer="0"/>
  <pageSetup horizontalDpi="600" verticalDpi="600" orientation="landscape" paperSize="9" scale="55" r:id="rId1"/>
  <rowBreaks count="1" manualBreakCount="1">
    <brk id="52" max="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6"/>
  <sheetViews>
    <sheetView showGridLines="0" zoomScalePageLayoutView="0" workbookViewId="0" topLeftCell="A1">
      <selection activeCell="G5" sqref="G5"/>
    </sheetView>
  </sheetViews>
  <sheetFormatPr defaultColWidth="14.66015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015625" style="1" customWidth="1"/>
  </cols>
  <sheetData>
    <row r="1" spans="1:8" ht="11.25" customHeight="1">
      <c r="A1" s="106"/>
      <c r="B1" s="227" t="s">
        <v>6</v>
      </c>
      <c r="C1" s="228"/>
      <c r="D1" s="229"/>
      <c r="E1"/>
      <c r="F1"/>
      <c r="G1"/>
      <c r="H1"/>
    </row>
    <row r="2" spans="1:8" ht="57" customHeight="1">
      <c r="A2" s="106"/>
      <c r="B2" s="221" t="s">
        <v>343</v>
      </c>
      <c r="C2" s="222"/>
      <c r="D2" s="223"/>
      <c r="E2"/>
      <c r="F2"/>
      <c r="G2"/>
      <c r="H2"/>
    </row>
    <row r="3" spans="1:8" ht="73.5" customHeight="1">
      <c r="A3" s="106"/>
      <c r="B3" s="224" t="s">
        <v>344</v>
      </c>
      <c r="C3" s="222"/>
      <c r="D3" s="223"/>
      <c r="E3"/>
      <c r="F3"/>
      <c r="G3"/>
      <c r="H3"/>
    </row>
    <row r="4" spans="1:8" ht="43.5" customHeight="1">
      <c r="A4" s="106"/>
      <c r="B4" s="224" t="s">
        <v>346</v>
      </c>
      <c r="C4" s="222"/>
      <c r="D4" s="223"/>
      <c r="E4"/>
      <c r="F4"/>
      <c r="G4"/>
      <c r="H4"/>
    </row>
    <row r="5" spans="1:8" ht="62.25" customHeight="1">
      <c r="A5" s="106"/>
      <c r="B5" s="224" t="s">
        <v>347</v>
      </c>
      <c r="C5" s="222"/>
      <c r="D5" s="223"/>
      <c r="E5"/>
      <c r="F5"/>
      <c r="G5"/>
      <c r="H5"/>
    </row>
    <row r="6" spans="1:8" ht="30.75" customHeight="1">
      <c r="A6" s="106"/>
      <c r="B6" s="224" t="s">
        <v>348</v>
      </c>
      <c r="C6" s="222"/>
      <c r="D6" s="223"/>
      <c r="E6"/>
      <c r="F6"/>
      <c r="G6"/>
      <c r="H6"/>
    </row>
    <row r="7" spans="1:8" ht="42.75" customHeight="1">
      <c r="A7" s="106"/>
      <c r="B7" s="224" t="s">
        <v>349</v>
      </c>
      <c r="C7" s="222"/>
      <c r="D7" s="223"/>
      <c r="E7"/>
      <c r="F7"/>
      <c r="G7"/>
      <c r="H7"/>
    </row>
    <row r="8" spans="1:8" ht="47.25" customHeight="1">
      <c r="A8" s="106"/>
      <c r="B8" s="224" t="s">
        <v>350</v>
      </c>
      <c r="C8" s="222"/>
      <c r="D8" s="223"/>
      <c r="E8"/>
      <c r="F8"/>
      <c r="G8"/>
      <c r="H8"/>
    </row>
    <row r="9" spans="1:8" ht="278.25" customHeight="1">
      <c r="A9" s="106"/>
      <c r="B9" s="224" t="s">
        <v>351</v>
      </c>
      <c r="C9" s="225"/>
      <c r="D9" s="226"/>
      <c r="E9"/>
      <c r="F9"/>
      <c r="G9"/>
      <c r="H9"/>
    </row>
    <row r="10" spans="1:8" ht="32.25" customHeight="1">
      <c r="A10" s="106"/>
      <c r="B10" s="224" t="s">
        <v>352</v>
      </c>
      <c r="C10" s="225"/>
      <c r="D10" s="226"/>
      <c r="E10"/>
      <c r="F10"/>
      <c r="G10"/>
      <c r="H10"/>
    </row>
    <row r="11" spans="1:8" ht="21" customHeight="1">
      <c r="A11" s="106"/>
      <c r="B11" s="224" t="s">
        <v>353</v>
      </c>
      <c r="C11" s="225"/>
      <c r="D11" s="226"/>
      <c r="E11"/>
      <c r="F11"/>
      <c r="G11"/>
      <c r="H11"/>
    </row>
    <row r="12" spans="1:8" ht="28.5" customHeight="1">
      <c r="A12" s="106"/>
      <c r="B12" s="224" t="s">
        <v>354</v>
      </c>
      <c r="C12" s="222"/>
      <c r="D12" s="223"/>
      <c r="E12"/>
      <c r="F12"/>
      <c r="G12"/>
      <c r="H12"/>
    </row>
    <row r="13" spans="1:8" ht="11.25" customHeight="1">
      <c r="A13" s="106"/>
      <c r="B13" s="218" t="s">
        <v>0</v>
      </c>
      <c r="C13" s="219"/>
      <c r="D13" s="220"/>
      <c r="E13"/>
      <c r="F13"/>
      <c r="G13"/>
      <c r="H13"/>
    </row>
    <row r="14" spans="1:8" ht="14.25" customHeight="1">
      <c r="A14" s="106"/>
      <c r="B14" s="107" t="s">
        <v>1</v>
      </c>
      <c r="C14" s="108"/>
      <c r="D14" s="107" t="s">
        <v>2</v>
      </c>
      <c r="E14"/>
      <c r="F14"/>
      <c r="G14"/>
      <c r="H14"/>
    </row>
    <row r="15" spans="1:8" ht="14.25" customHeight="1">
      <c r="A15" s="106"/>
      <c r="B15" s="107" t="s">
        <v>3</v>
      </c>
      <c r="C15" s="108"/>
      <c r="D15" s="107" t="s">
        <v>4</v>
      </c>
      <c r="E15"/>
      <c r="F15"/>
      <c r="G15"/>
      <c r="H15"/>
    </row>
    <row r="16" spans="1:8" ht="14.25" customHeight="1">
      <c r="A16" s="106"/>
      <c r="B16" s="107" t="s">
        <v>5</v>
      </c>
      <c r="C16" s="108"/>
      <c r="D16" s="107"/>
      <c r="E16"/>
      <c r="F16"/>
      <c r="G16"/>
      <c r="H16"/>
    </row>
    <row r="17" spans="1:8" ht="14.25" customHeight="1">
      <c r="A17" s="106"/>
      <c r="B17" s="107"/>
      <c r="C17" s="108"/>
      <c r="D17" s="107"/>
      <c r="E17"/>
      <c r="F17"/>
      <c r="G17"/>
      <c r="H17"/>
    </row>
    <row r="18" spans="1:8" ht="14.25" customHeight="1">
      <c r="A18" s="106"/>
      <c r="B18" s="107"/>
      <c r="C18" s="108"/>
      <c r="D18" s="107"/>
      <c r="E18"/>
      <c r="F18"/>
      <c r="G18"/>
      <c r="H18"/>
    </row>
    <row r="19" spans="1:8" ht="14.25" customHeight="1">
      <c r="A19" s="106"/>
      <c r="B19" s="107"/>
      <c r="C19" s="108"/>
      <c r="D19" s="107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  <row r="303" spans="1:8" ht="14.25" customHeight="1">
      <c r="A303"/>
      <c r="B303"/>
      <c r="C303"/>
      <c r="D303"/>
      <c r="E303"/>
      <c r="F303"/>
      <c r="G303"/>
      <c r="H303"/>
    </row>
    <row r="304" spans="1:8" ht="14.25" customHeight="1">
      <c r="A304"/>
      <c r="B304"/>
      <c r="C304"/>
      <c r="D304"/>
      <c r="E304"/>
      <c r="F304"/>
      <c r="G304"/>
      <c r="H304"/>
    </row>
    <row r="305" spans="1:8" ht="14.25" customHeight="1">
      <c r="A305"/>
      <c r="B305"/>
      <c r="C305"/>
      <c r="D305"/>
      <c r="E305"/>
      <c r="F305"/>
      <c r="G305"/>
      <c r="H305"/>
    </row>
    <row r="306" spans="1:8" ht="14.25" customHeight="1">
      <c r="A306"/>
      <c r="B306"/>
      <c r="C306"/>
      <c r="D306"/>
      <c r="E306"/>
      <c r="F306"/>
      <c r="G306"/>
      <c r="H306"/>
    </row>
  </sheetData>
  <sheetProtection/>
  <mergeCells count="13">
    <mergeCell ref="B1:D1"/>
    <mergeCell ref="B12:D12"/>
    <mergeCell ref="B6:D6"/>
    <mergeCell ref="B7:D7"/>
    <mergeCell ref="B8:D8"/>
    <mergeCell ref="B9:D9"/>
    <mergeCell ref="B13:D13"/>
    <mergeCell ref="B2:D2"/>
    <mergeCell ref="B3:D3"/>
    <mergeCell ref="B4:D4"/>
    <mergeCell ref="B5:D5"/>
    <mergeCell ref="B10:D10"/>
    <mergeCell ref="B11:D11"/>
  </mergeCells>
  <printOptions/>
  <pageMargins left="0.7480314960629921" right="0.7480314960629921" top="0.984251968503937" bottom="0.984251968503937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aid</cp:lastModifiedBy>
  <cp:lastPrinted>2019-02-01T05:41:54Z</cp:lastPrinted>
  <dcterms:created xsi:type="dcterms:W3CDTF">2011-05-05T04:03:53Z</dcterms:created>
  <dcterms:modified xsi:type="dcterms:W3CDTF">2019-02-01T11:01:58Z</dcterms:modified>
  <cp:category/>
  <cp:version/>
  <cp:contentType/>
  <cp:contentStatus/>
</cp:coreProperties>
</file>